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9" activeTab="11"/>
  </bookViews>
  <sheets>
    <sheet name="附表1收入支出决算表" sheetId="3" r:id="rId1"/>
    <sheet name="附表2收入决算表" sheetId="4" r:id="rId2"/>
    <sheet name="附表3支出决算表" sheetId="5" r:id="rId3"/>
    <sheet name="附表4财政拨款收入支出决算表" sheetId="6" r:id="rId4"/>
    <sheet name="附表5一般公共预算财政拨款收入支出决算表" sheetId="7" r:id="rId5"/>
    <sheet name="附表6一般公共预算财政拨款基本支出决算表" sheetId="8" r:id="rId6"/>
    <sheet name="附表7一般公共预算财政拨款项目支出决算表" sheetId="9" r:id="rId7"/>
    <sheet name="附表8政府性基金预算财政拨款收入支出决算表" sheetId="10" r:id="rId8"/>
    <sheet name="附表9国有资本经营预算财政拨款收入支出决算表" sheetId="11" r:id="rId9"/>
    <sheet name="附表10财政拨款“三公”经费、行政参公单位机关运行经费情况表" sheetId="12" r:id="rId10"/>
    <sheet name="附表11一般公共预算财政拨款“三公”经费情况表" sheetId="13" r:id="rId11"/>
    <sheet name="附表12国有资产使用情况表" sheetId="14" r:id="rId12"/>
    <sheet name="附表13 项目支出绩效自评表（项目1）" sheetId="15" r:id="rId13"/>
    <sheet name="附表13 项目支出绩效自评表（项目2）" sheetId="16" r:id="rId14"/>
    <sheet name="附表13 项目支出绩效自评表（项目3）" sheetId="17" r:id="rId15"/>
    <sheet name="附表13 项目支出绩效自评表（项目4）" sheetId="18" r:id="rId16"/>
    <sheet name="附表13 项目支出绩效自评表（项目5）" sheetId="19" r:id="rId17"/>
    <sheet name="附表13 项目支出绩效自评表（项目6）" sheetId="20" r:id="rId18"/>
    <sheet name="附表13 项目支出绩效自评表（项目7）" sheetId="21" r:id="rId19"/>
    <sheet name="附表13 项目支出绩效自评表（项目8）" sheetId="22" r:id="rId20"/>
    <sheet name="附表13 项目支出绩效自评表（项目9）" sheetId="23" r:id="rId21"/>
    <sheet name="附表13 项目支出绩效自评表（项目10）" sheetId="24" r:id="rId22"/>
    <sheet name="附表13 项目支出绩效自评表（项目11） " sheetId="27" r:id="rId23"/>
    <sheet name="附表13 项目支出绩效自评表（项目12）" sheetId="25" r:id="rId24"/>
    <sheet name="附表13 项目支出绩效自评表（项目13）" sheetId="26" r:id="rId25"/>
  </sheets>
  <definedNames>
    <definedName name="地区名称" localSheetId="1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<sst xmlns="http://schemas.openxmlformats.org/spreadsheetml/2006/main" count="2378" uniqueCount="705">
  <si>
    <t>收入支出决算表</t>
  </si>
  <si>
    <t>公开01表</t>
  </si>
  <si>
    <t>单位：大理白族自治州生态环境局漾濞分局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</si>
  <si>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</si>
  <si>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</si>
  <si>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</si>
  <si>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</si>
  <si>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</si>
  <si>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</si>
  <si>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</si>
  <si>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</si>
  <si>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</si>
  <si>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</si>
  <si>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</si>
  <si>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</si>
  <si>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</si>
  <si>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</si>
  <si>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</si>
  <si>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</si>
  <si>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</si>
  <si>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</si>
  <si>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</si>
  <si>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</si>
  <si>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</si>
  <si>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</si>
  <si>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</si>
  <si>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</si>
  <si>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</si>
  <si>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</si>
  <si>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</si>
  <si>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</si>
  <si>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</si>
  <si>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</si>
  <si>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</si>
  <si>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</si>
  <si>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</si>
  <si>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</si>
  <si>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</si>
  <si>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</si>
  <si>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</si>
  <si>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</si>
  <si>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</si>
  <si>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</si>
  <si>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</si>
  <si>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</si>
  <si>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</si>
  <si>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</si>
  <si>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</si>
  <si>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</si>
  <si>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</si>
  <si>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</si>
  <si>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</si>
  <si>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</si>
  <si>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</si>
  <si>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</si>
  <si>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</si>
  <si>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</si>
  <si>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</si>
  <si>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</si>
  <si>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</si>
  <si>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</si>
  <si>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</si>
  <si>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</si>
  <si>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</si>
  <si>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</si>
  <si>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</si>
  <si>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</si>
  <si>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</si>
  <si>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</si>
  <si>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</si>
  <si>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</si>
  <si>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</si>
  <si>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</si>
  <si>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</si>
  <si>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</si>
  <si>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</si>
  <si>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</si>
  <si>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</si>
  <si>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</si>
  <si>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</si>
  <si>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</si>
  <si>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</si>
  <si>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</si>
  <si>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</si>
  <si>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</si>
  <si>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</si>
  <si>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</si>
  <si>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</si>
  <si>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</si>
  <si>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</si>
  <si>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</si>
  <si>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</si>
  <si>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</si>
  <si>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</si>
  <si>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</si>
  <si>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</si>
  <si>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</si>
  <si>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</si>
  <si>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</si>
  <si>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</si>
  <si>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</si>
  <si>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</si>
  <si>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</si>
  <si>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</si>
  <si>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</si>
  <si>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</si>
  <si>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</si>
  <si>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</si>
  <si>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</si>
  <si>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</si>
  <si>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</si>
  <si>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</si>
  <si>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</si>
  <si>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</si>
  <si>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</si>
  <si>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</si>
  <si>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</si>
  <si>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</si>
  <si>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</si>
  <si>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</si>
  <si>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</si>
  <si>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</si>
  <si>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</si>
  <si>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</si>
  <si>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</si>
  <si>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</si>
  <si>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</si>
  <si>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</si>
  <si>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</si>
  <si>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</si>
  <si>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</si>
  <si>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</si>
  <si>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</si>
  <si>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</si>
  <si>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</si>
  <si>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</si>
  <si>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卫生健康支出</t>
  </si>
  <si>
    <t>21011</t>
  </si>
  <si>
    <t>行政事业单位医疗</t>
  </si>
  <si>
    <t>2101101</t>
  </si>
  <si>
    <t>行政单位医疗</t>
  </si>
  <si>
    <t>2101103</t>
  </si>
  <si>
    <t>公务员医疗补助</t>
  </si>
  <si>
    <t>2101199</t>
  </si>
  <si>
    <t>其他行政事业单位医疗支出</t>
  </si>
  <si>
    <t>211</t>
  </si>
  <si>
    <t>节能环保支出</t>
  </si>
  <si>
    <t>21101</t>
  </si>
  <si>
    <t>环境保护管理事务</t>
  </si>
  <si>
    <t>2110101</t>
  </si>
  <si>
    <t>行政运行</t>
  </si>
  <si>
    <t>2110199</t>
  </si>
  <si>
    <t>其他环境保护管理事务支出</t>
  </si>
  <si>
    <t>21102</t>
  </si>
  <si>
    <t>环境监测与监察</t>
  </si>
  <si>
    <t>2110299</t>
  </si>
  <si>
    <t>其他环境监测与监察支出</t>
  </si>
  <si>
    <t>21103</t>
  </si>
  <si>
    <t>污染防治</t>
  </si>
  <si>
    <t>2110301</t>
  </si>
  <si>
    <t>大气</t>
  </si>
  <si>
    <t>21111</t>
  </si>
  <si>
    <t>污染减排</t>
  </si>
  <si>
    <t>2111101</t>
  </si>
  <si>
    <t>生态环境监测与信息</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</si>
  <si>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</si>
  <si>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</si>
  <si>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</si>
  <si>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</si>
  <si>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</si>
  <si>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</si>
  <si>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</si>
  <si>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</si>
  <si>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</si>
  <si>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</si>
  <si>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</si>
  <si>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</si>
  <si>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</si>
  <si>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</si>
  <si>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2110302</t>
  </si>
  <si>
    <t>水体</t>
  </si>
  <si>
    <t>2110399</t>
  </si>
  <si>
    <t>其他污染防治支出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</si>
  <si>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</si>
  <si>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</si>
  <si>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</si>
  <si>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</si>
  <si>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</si>
  <si>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</si>
  <si>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</si>
  <si>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</si>
  <si>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</si>
  <si>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</si>
  <si>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</si>
  <si>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</si>
  <si>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</si>
  <si>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</si>
  <si>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</si>
  <si>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</si>
  <si>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</si>
  <si>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</si>
  <si>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</si>
  <si>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</si>
  <si>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</si>
  <si>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</si>
  <si>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</si>
  <si>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</si>
  <si>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</si>
  <si>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</si>
  <si>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</si>
  <si>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</si>
  <si>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</si>
  <si>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</si>
  <si>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</si>
  <si>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</si>
  <si>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</si>
  <si>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</si>
  <si>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</si>
  <si>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</si>
  <si>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部门：大理白族自治州生态环境局漾濞分局</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</si>
  <si>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</si>
  <si>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</si>
  <si>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</si>
  <si>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</si>
  <si>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</si>
  <si>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</si>
  <si>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</si>
  <si>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</si>
  <si>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</si>
  <si>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</si>
  <si>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</si>
  <si>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</si>
  <si>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</si>
  <si>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</si>
  <si>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</si>
  <si>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</si>
  <si>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</si>
  <si>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</si>
  <si>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</si>
  <si>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</si>
  <si>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</si>
  <si>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</si>
  <si>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</si>
  <si>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</si>
  <si>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</si>
  <si>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</si>
  <si>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</si>
  <si>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</si>
  <si>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</si>
  <si>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</si>
  <si>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</si>
  <si>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</si>
  <si>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</si>
  <si>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</si>
  <si>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</si>
  <si>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</si>
  <si>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</si>
  <si>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</si>
  <si>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</si>
  <si>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</si>
  <si>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</si>
  <si>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</si>
  <si>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</si>
  <si>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</si>
  <si>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</si>
  <si>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</si>
  <si>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</si>
  <si>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</si>
  <si>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</si>
  <si>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</si>
  <si>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</si>
  <si>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</si>
  <si>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</si>
  <si>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</si>
  <si>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</si>
  <si>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</si>
  <si>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</si>
  <si>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</si>
  <si>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</si>
  <si>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</si>
  <si>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</si>
  <si>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</si>
  <si>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</si>
  <si>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</si>
  <si>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</si>
  <si>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</si>
  <si>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</si>
  <si>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</si>
  <si>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</si>
  <si>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</si>
  <si>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</si>
  <si>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</si>
  <si>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</si>
  <si>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</si>
  <si>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</si>
  <si>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</si>
  <si>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</si>
  <si>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</si>
  <si>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</si>
  <si>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</si>
  <si>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</si>
  <si>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</si>
  <si>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</si>
  <si>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</si>
  <si>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</si>
  <si>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</si>
  <si>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</si>
  <si>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</si>
  <si>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</si>
  <si>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</si>
  <si>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</si>
  <si>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</si>
  <si>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</si>
  <si>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</si>
  <si>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</si>
  <si>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</si>
  <si>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</si>
  <si>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</si>
  <si>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</si>
  <si>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</si>
  <si>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</si>
  <si>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</si>
  <si>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</si>
  <si>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</si>
  <si>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</si>
  <si>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</si>
  <si>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</si>
  <si>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</si>
  <si>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</si>
  <si>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</si>
  <si>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</si>
  <si>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</si>
  <si>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</si>
  <si>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</si>
  <si>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</si>
  <si>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</si>
  <si>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</si>
  <si>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</si>
  <si>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</si>
  <si>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</si>
  <si>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</si>
  <si>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</si>
  <si>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</si>
  <si>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</si>
  <si>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</si>
  <si>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</si>
  <si>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</si>
  <si>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</si>
  <si>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</si>
  <si>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</si>
  <si>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</si>
  <si>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</si>
  <si>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</si>
  <si>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</si>
  <si>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</si>
  <si>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</si>
  <si>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</si>
  <si>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</si>
  <si>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</si>
  <si>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</si>
  <si>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</si>
  <si>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</si>
  <si>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</si>
  <si>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</si>
  <si>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</si>
  <si>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</si>
  <si>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</si>
  <si>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</si>
  <si>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</si>
  <si>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</si>
  <si>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</si>
  <si>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</si>
  <si>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</si>
  <si>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</si>
  <si>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</si>
  <si>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</si>
  <si>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</si>
  <si>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</si>
  <si>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</si>
  <si>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</si>
  <si>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</si>
  <si>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</si>
  <si>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</si>
  <si>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</si>
  <si>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</si>
  <si>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</si>
  <si>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</si>
  <si>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</si>
  <si>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</si>
  <si>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</si>
  <si>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</si>
  <si>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</si>
  <si>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</si>
  <si>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</si>
  <si>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</si>
  <si>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</si>
  <si>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</si>
  <si>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</si>
  <si>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</si>
  <si>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</si>
  <si>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</si>
  <si>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</si>
  <si>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</si>
  <si>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</si>
  <si>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</si>
  <si>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</si>
  <si>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</si>
  <si>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</si>
  <si>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</si>
  <si>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</si>
  <si>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</si>
  <si>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</si>
  <si>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</si>
  <si>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</si>
  <si>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</si>
  <si>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</si>
  <si>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</si>
  <si>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</si>
  <si>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</si>
  <si>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</si>
  <si>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</si>
  <si>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</si>
  <si>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</si>
  <si>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</si>
  <si>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</si>
  <si>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</si>
  <si>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</si>
  <si>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</si>
  <si>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</si>
  <si>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</si>
  <si>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</si>
  <si>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</si>
  <si>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</si>
  <si>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</si>
  <si>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</si>
  <si>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</si>
  <si>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无</t>
  </si>
  <si>
    <t>注：本表反映部门本年度政府性基金预算财政拨款的收支和年初、年末结转结余情况。</t>
  </si>
  <si>
    <t>说明：本单位无此公开事项。</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</si>
  <si>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</si>
  <si>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</si>
  <si>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</si>
  <si>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</si>
  <si>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</si>
  <si>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</si>
  <si>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</si>
  <si>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</si>
  <si>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</si>
  <si>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</si>
  <si>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</si>
  <si>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</si>
  <si>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</si>
  <si>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</si>
  <si>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</si>
  <si>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</si>
  <si>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</si>
  <si>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</si>
  <si>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</si>
  <si>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</si>
  <si>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</si>
  <si>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</si>
  <si>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</si>
  <si>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</si>
  <si>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</si>
  <si>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</si>
  <si>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</si>
  <si>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</si>
  <si>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</si>
  <si>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</si>
  <si>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</si>
  <si>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</si>
  <si>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</si>
  <si>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</si>
  <si>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</si>
  <si>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</si>
  <si>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</si>
  <si>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</si>
  <si>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</si>
  <si>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</si>
  <si>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</si>
  <si>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</si>
  <si>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</si>
  <si>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</si>
  <si>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</si>
  <si>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</si>
  <si>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</si>
  <si>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</si>
  <si>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</si>
  <si>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</si>
  <si>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</si>
  <si>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</si>
  <si>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</si>
  <si>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</si>
  <si>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</si>
  <si>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</si>
  <si>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</si>
  <si>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</si>
  <si>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</si>
  <si>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</si>
  <si>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</si>
  <si>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</si>
  <si>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</si>
  <si>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</si>
  <si>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</si>
  <si>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</si>
  <si>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2023年度项目支出绩效自评表</t>
  </si>
  <si>
    <t>单位：元</t>
  </si>
  <si>
    <t>项目名称</t>
  </si>
  <si>
    <t>生态环境局漾濞分局生态环境保护专项经费</t>
  </si>
  <si>
    <t>主管部门</t>
  </si>
  <si>
    <t>大理白族自治州生态环境局</t>
  </si>
  <si>
    <t>实施单位</t>
  </si>
  <si>
    <t>大理白族自治州生态环境局漾濞分局</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</si>
  <si>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</si>
  <si>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</si>
  <si>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</si>
  <si>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</si>
  <si>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</si>
  <si>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</si>
  <si>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</si>
  <si>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</si>
  <si>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</si>
  <si>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</si>
  <si>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</si>
  <si>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</si>
  <si>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</si>
  <si>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为确保漾濞分局环境监测、环境执法、建设项目评估、县域生态环境质量改善、污染防治攻坚战、生态环境保护督察等相关工作的顺利开展。</t>
  </si>
  <si>
    <t>2023年度，漾濞分局环境监测、环境执法、建设项目评估、县域生态环境质量改善、污染防治攻坚战、生态环境保护督察等相关工作顺利开展。</t>
  </si>
  <si>
    <t>绩效指标</t>
  </si>
  <si>
    <t xml:space="preserve">年度指标值 </t>
  </si>
  <si>
    <t>实际完成值</t>
  </si>
  <si>
    <r>
      <rPr>
        <sz val="10"/>
        <rFont val="宋体"/>
        <charset val="134"/>
        <scheme val="minor"/>
      </rPr>
      <t>分值(</t>
    </r>
    <r>
      <rPr>
        <b/>
        <sz val="10"/>
        <rFont val="宋体"/>
        <charset val="134"/>
        <scheme val="minor"/>
      </rPr>
      <t>90分</t>
    </r>
    <r>
      <rPr>
        <sz val="10"/>
        <rFont val="宋体"/>
        <charset val="134"/>
        <scheme val="minor"/>
      </rPr>
      <t>)</t>
    </r>
  </si>
  <si>
    <t>偏差原因分析及改进措施</t>
  </si>
  <si>
    <t>一级指标</t>
  </si>
  <si>
    <t>二级指标</t>
  </si>
  <si>
    <t>三级指标</t>
  </si>
  <si>
    <t>指标性质</t>
  </si>
  <si>
    <t>指标值</t>
  </si>
  <si>
    <t>度量单位</t>
  </si>
  <si>
    <t>产出指标</t>
  </si>
  <si>
    <t>数量指标</t>
  </si>
  <si>
    <t>完成环境监测、监察执法、建设项目评估、县域生态环境质量改善、污染防治攻坚战、生态环境保护督察等相关工作。</t>
  </si>
  <si>
    <t>≥</t>
  </si>
  <si>
    <t>完成环境监测、环境执法、建设项目评估、县域生态环境质量改善、生态环境保护督察等各项工作任务。</t>
  </si>
  <si>
    <t>100%完成所有工作任务和项目支出。</t>
  </si>
  <si>
    <t>质量指标</t>
  </si>
  <si>
    <t>完成各项工作任务，并通过考核。</t>
  </si>
  <si>
    <t>年度考核结果</t>
  </si>
  <si>
    <t>各项工作任务2023年度考核结果合格及以上。</t>
  </si>
  <si>
    <t>时效指标</t>
  </si>
  <si>
    <t>2023年12月31日前完成各项工作任务。</t>
  </si>
  <si>
    <t>按时完成</t>
  </si>
  <si>
    <t>100%完成所有工作任务。</t>
  </si>
  <si>
    <t>生态效益
指标</t>
  </si>
  <si>
    <t>县域内生态环境质量稳中向好。</t>
  </si>
  <si>
    <t>基本稳定向好</t>
  </si>
  <si>
    <t>有效改善。</t>
  </si>
  <si>
    <t>满意度指标</t>
  </si>
  <si>
    <t>服务对象满意度指标等</t>
  </si>
  <si>
    <t>群众满意度评价。</t>
  </si>
  <si>
    <t>群众满意度达到85%及以上。</t>
  </si>
  <si>
    <t>%</t>
  </si>
  <si>
    <t>群众满意度达到85%以上。</t>
  </si>
  <si>
    <t/>
  </si>
  <si>
    <t>其他需要说明事项</t>
  </si>
  <si>
    <t>无。</t>
  </si>
  <si>
    <t>（自评等级）</t>
  </si>
  <si>
    <t>总分</t>
  </si>
  <si>
    <t>优</t>
  </si>
  <si>
    <t>备注：</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</si>
  <si>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</si>
  <si>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</si>
  <si>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</si>
  <si>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</si>
  <si>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</si>
  <si>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</si>
  <si>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</si>
  <si>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</si>
  <si>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行政执法成本性支出补助专项资金</t>
  </si>
  <si>
    <t>确保环境监测、环境执法、建设项目评估、县域生态环境质量改善、污染防治攻坚战、生态环境保护督察等相关工作的顺利开展。</t>
  </si>
  <si>
    <t>2023年度，环境监测、环境执法、建设项目评估、县域生态环境质量改善、污染防治攻坚战、生态环境保护督察等相关工作顺利开展。</t>
  </si>
  <si>
    <t>按生态环境部门职能职责，完成相关工作。</t>
  </si>
  <si>
    <t>≥80%完成所有工作任务和项目资金支出。</t>
  </si>
  <si>
    <t>按质按量完成各项工作任务。</t>
  </si>
  <si>
    <t>≥80%完成所有工作任务。</t>
  </si>
  <si>
    <t>生态环境质量总体保持稳定。</t>
  </si>
  <si>
    <t>基本稳定向好。</t>
  </si>
  <si>
    <t>可持续影响
指标</t>
  </si>
  <si>
    <t>提高可持续发展能力。</t>
  </si>
  <si>
    <t>有效提高。</t>
  </si>
  <si>
    <t>服务对象满意度评价。</t>
  </si>
  <si>
    <t>服务对象满意度达到85%及以上。</t>
  </si>
  <si>
    <t>服务对象满意度达到85%以上。</t>
  </si>
  <si>
    <t>州生态环境局漾濞分局监测能力建设项目缺口补助资金</t>
  </si>
  <si>
    <t>补齐漾濞分局监测能力建设项目缺口资金，尽快完成工程款项支付。</t>
  </si>
  <si>
    <t>2023年度，已完成资金拨付。</t>
  </si>
  <si>
    <t>完成工作任务。</t>
  </si>
  <si>
    <t>按质按量完成相关工作。</t>
  </si>
  <si>
    <t>2023年12月31日前完成相关工作。</t>
  </si>
  <si>
    <t>提升生态环境部门服务能力，保持全县生态环境质量稳中向好。</t>
  </si>
  <si>
    <t>人民群众对生态环境质量的满意度。</t>
  </si>
  <si>
    <t>大理州燃煤锅炉清洁能源改造提升项目（大理漾濞多多饮品有限公司）</t>
  </si>
  <si>
    <t>完成大理漾濞多多饮品有限公司锅炉燃煤用能替代改造，实现锅炉清洁化用能，推动漾濞县能源结构调整，促进构建清洁低碳高效能源体系建设，确保漾濞县环境空气质量持续保持优良。</t>
  </si>
  <si>
    <t>完成大理漾濞多多饮品有限公司锅炉燃煤用能替代改造工作，实现锅炉清洁化用能，推动漾濞县能源结构调整，促进构建清洁低碳高效能源体系建设，确保漾濞县环境空气质量持续保持优良。</t>
  </si>
  <si>
    <t>燃煤锅炉清洁能源改造提升数量</t>
  </si>
  <si>
    <t>＝</t>
  </si>
  <si>
    <t>台</t>
  </si>
  <si>
    <t>100%完成所有工作任务和项目资金支出。</t>
  </si>
  <si>
    <t>项目验收通过率</t>
  </si>
  <si>
    <t>已完工验收。</t>
  </si>
  <si>
    <t>按时限完成工作任务。</t>
  </si>
  <si>
    <t>区域环境空气质量持续保持优良。</t>
  </si>
  <si>
    <t>持续保持优良。</t>
  </si>
  <si>
    <t>项目区域内群众对实施该项目的满意度。</t>
  </si>
  <si>
    <t>服务对象满意度达到90%及以上。</t>
  </si>
  <si>
    <t>服务对象满意度达到90%以上。</t>
  </si>
  <si>
    <t>环境监测楼修复及监测设备购买项目专项资金（大财资环〔2022〕90号）</t>
  </si>
  <si>
    <t>加强监测能力建设，完成基本监测设备和基本应急监测设备采购工作。</t>
  </si>
  <si>
    <t>完成所有工作任务和项目资金支出。</t>
  </si>
  <si>
    <t>2023年7月该项目通过州级验收，项目资金已支付。根据州级验收意见，我单位与供应商签订补充合同，采购实验室用空调2台，采购金额4000.00元。该笔资金因在政府采购网进行合同备案时信息录入错误，未能及时在2023年度支付。改进措施：尽快修改政府采购网上的合同备案信息，完成资金支付。（2024年6月已完成资金支付）</t>
  </si>
  <si>
    <t>仪器设备校定合格率</t>
  </si>
  <si>
    <t>仪器设备校定合格率90%及以上。</t>
  </si>
  <si>
    <t>按《5.21地震灾后大理州生态环境局漾濞分局生态环境监测楼修复及监测设备购买项目实施方案》实施</t>
  </si>
  <si>
    <t>≥95%完成所有工作任务。</t>
  </si>
  <si>
    <t>发挥生态环境监测职能为环境决策管理提供技术支持和科学依据</t>
  </si>
  <si>
    <t>服务对象满意度</t>
  </si>
  <si>
    <t>服务对象满意度≥90%</t>
  </si>
  <si>
    <t>服务满意度达到90%</t>
  </si>
  <si>
    <t>漾濞县集中式饮用水源地水环境综合治理工程专项资金</t>
  </si>
  <si>
    <t>从根本上削减项目区居民生活污水、农业面源的污染负荷，从而有效改善项目区的村落生态环境，提升农村居民生活质量，巩固区域水源地水质，使水源地水质稳定达到《地表水环境质量标准》三类。通过实施水源保护区标志设置工程、视频监控可以有效提升饮用水源地规范化水平，确保漾濞县各饮用水源地供水安全。</t>
  </si>
  <si>
    <t>根据项目《可行性研究报告》完成截污沟、氧化塘、视频监控系统、围网、界标、界桩、警示牌、宣传牌、农田缓冲带和生态拦截沟等建设。</t>
  </si>
  <si>
    <t>已完成工程建设任务，尚未完成全部项目支出。</t>
  </si>
  <si>
    <t>该项目资金支付按照施工进度拨款，该项目虽已完工但尚未完成县级及州级验收，故该项目资金在2023年未完全支付。改进措施：加快验收进度，项目通过州级验收后，支付剩余项目资金，提高资金支付执行率。</t>
  </si>
  <si>
    <t>漾濞县集中式饮用水源地水质、氧化塘出水标准符合相关质量标准。</t>
  </si>
  <si>
    <t>完成年度工作任务。</t>
  </si>
  <si>
    <t>根据施工进度，已完成年度工作任务。</t>
  </si>
  <si>
    <t>按照合同约定时限完成工作任务。</t>
  </si>
  <si>
    <t>已完成所有工作任务。</t>
  </si>
  <si>
    <t>效益指标</t>
  </si>
  <si>
    <t>社会效益指标</t>
  </si>
  <si>
    <t>受益人口</t>
  </si>
  <si>
    <t>33973人</t>
  </si>
  <si>
    <t>人</t>
  </si>
  <si>
    <t>从根本上削减项目区居民生活污水、农业面源的污染负荷，从而有效改善项目区的村落生态环境，提升农村居民生活质量，巩固区域水源地水质，使水源地水质稳定达到《地表水环境质量标准》（GB3838-2002）III类。通过实施水源保护区标志设置工程、视频监控可以有效提升饮用水源地规范化水平，确保漾濞县各饮用水源地供水安全。</t>
  </si>
  <si>
    <t>服务对象满意度≥85%。</t>
  </si>
  <si>
    <t>服务对象满意度达到85%。</t>
  </si>
  <si>
    <t>国家重点生态功能区漾濞县黑惠江流域和西洱河流域沿岸农村生活污水治理工程技术咨询经费</t>
  </si>
  <si>
    <t>顺利完成国家重点生态功能区漾濞县黑惠江流域和西洱河流域沿岸农村生活污水治理工程技术咨询工作，针对存在的问题提出可行性方案，编制完成可研报告，为后期工程项目开展提供技术支撑。</t>
  </si>
  <si>
    <t>编制完成《国家重点生态功能区漾濞县黑惠江流域和西洱河流域沿岸农村生活污水治理工程可行性研究报告》。</t>
  </si>
  <si>
    <t>份</t>
  </si>
  <si>
    <t>可研报告达到国家相关法律、法规、政策及标准要求，取得漾濞县发改局的批复，并通过云南省生态环境厅组织的专家评审。</t>
  </si>
  <si>
    <t>按要求完成工作任务。</t>
  </si>
  <si>
    <t>促进黑惠江流域和西洱河流域沿岸农村生活污水治理。</t>
  </si>
  <si>
    <t>服务对象满意度达到90%。</t>
  </si>
  <si>
    <t>环境监测站实验室计量认证专项经费</t>
  </si>
  <si>
    <t>完成生态环境监测站实验室计量认证工作。</t>
  </si>
  <si>
    <t>完成环境监测实验室计量认证工作。</t>
  </si>
  <si>
    <t>已完成年度所有工作任务。</t>
  </si>
  <si>
    <t>通过计量认证考核。</t>
  </si>
  <si>
    <t>完成所有工作任务。</t>
  </si>
  <si>
    <t>通过省级认证考核。</t>
  </si>
  <si>
    <t>项目建设期12个月，服务年限为长期。</t>
  </si>
  <si>
    <t>按工作方案，完成年度工作任务。</t>
  </si>
  <si>
    <t>已完成年度工作任务。</t>
  </si>
  <si>
    <t>提升漾濞县生态环境质量。</t>
  </si>
  <si>
    <t>有效提升漾濞县生态环境质量。</t>
  </si>
  <si>
    <t>服务对象满意度≥85%</t>
  </si>
  <si>
    <t>县域生态环境质量监测评价与考核工作补助经费</t>
  </si>
  <si>
    <t>全力做好“十四五”期间县域生态环境质量监测评价与考核工作，为云南省生态功能区转移支付提供科学依据。</t>
  </si>
  <si>
    <t>完成年度县域生态环境质量监测评价与考核工作任务。</t>
  </si>
  <si>
    <t>顺利通过各项目标任务的考核。</t>
  </si>
  <si>
    <t>通过相关指标考核。</t>
  </si>
  <si>
    <t>通过考核。</t>
  </si>
  <si>
    <t>2023年12月31日前完成。</t>
  </si>
  <si>
    <t>按时限完成。</t>
  </si>
  <si>
    <t>已按时限要求完成。</t>
  </si>
  <si>
    <t>环境质量得到阶段性改善</t>
  </si>
  <si>
    <t>环境质量得到阶段性改善。</t>
  </si>
  <si>
    <t>污染防治攻坚战专项经费</t>
  </si>
  <si>
    <t>全面加强生态环境保护，坚决打好污染防治攻坚战，不断改善全县环境质量。定期对本行政区域内生态环境质量进行监测，完成年度环境监测工作任务。对全县部分环境质量向第三方社会监测机构购买服务（全县大气、水、噪声、土壤等监测服务），为大气环境、水环境和土壤环境质量总体改善提供决策依据。为全面推行河（湖）长制提供环境质量支撑数据。开展监督性监测。</t>
  </si>
  <si>
    <t>完成年度工作任务。定期对本行政区域内环境质量进行环境质量监测。</t>
  </si>
  <si>
    <t>顺利通过各项目标任务的检查、验收、考核。</t>
  </si>
  <si>
    <t>通过各项检查、验收、考核。</t>
  </si>
  <si>
    <t>2023年12月31日前完成年度工作任务。</t>
  </si>
  <si>
    <t>提升漾濞县生态环境质量</t>
  </si>
  <si>
    <t>服务对象对生态环境质量的满意度</t>
  </si>
  <si>
    <t>因该项工作验收考评时间为2024年，故该项目资金在2023年未完全支付。改进措施：加快项目进度，项目通过省级考核后，支付剩余项目资金，提高资金支付执行率。</t>
  </si>
  <si>
    <t>2023年生态环境监测补助经费</t>
  </si>
  <si>
    <t>对全县部分环境质量监测向第三方社会监测机构购买服务（全县大气、水、噪声、土壤等监测服务）。</t>
  </si>
  <si>
    <t>定期对本行政区域内环境质量进行环境质量监测。</t>
  </si>
  <si>
    <t>按相关政策、规定及标准要求完成年度监测任务。</t>
  </si>
  <si>
    <t>完成年度监测任务。</t>
  </si>
  <si>
    <t>已完成年度监测任务。</t>
  </si>
  <si>
    <t>2023年12月31日前完成工作任务。</t>
  </si>
  <si>
    <t>人民群众对生态环境质量的满意度</t>
  </si>
  <si>
    <t>华砾矿业土壤污染项目资金</t>
  </si>
  <si>
    <t>完成大理州华铄矿业有限公司（漾濞鑫铄环保科技有限公司）污染源整治项目，通过规范化建设固废堆场，修建边界挡墙和雨水收集池，阻断厂内废渣等污染源经雨水冲刷对周边环境造成污染。</t>
  </si>
  <si>
    <t>按照《大理白族自治州生态环境局漾濞分局关于同意漾濞鑫铄环保科技有限公司污染源整治项目实施方案的批复》，完成各项目标任务。</t>
  </si>
  <si>
    <t>完成《批复》明确的工作任务。</t>
  </si>
  <si>
    <t>已完成相关工作任务。</t>
  </si>
  <si>
    <t>项目成果通过州级验收。</t>
  </si>
  <si>
    <t>通过州级验收。</t>
  </si>
  <si>
    <t>已通过州级验收。</t>
  </si>
  <si>
    <t>减少对周边环境造成污染，提升生态环境质量。</t>
  </si>
  <si>
    <t>有效提升厂区周边生态环境质量。</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</si>
</sst>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Red]\-#,##0.00"/>
    <numFmt numFmtId="177" formatCode="0.00_);[Red]\(0.00\)"/>
    <numFmt numFmtId="178" formatCode="0_ "/>
    <numFmt numFmtId="179" formatCode="0.00_ ;[Red]\-0.00\ "/>
  </numFmts>
  <fonts count="39">
    <font>
      <sz val="11"/>
      <color indexed="8"/>
      <name val="宋体"/>
      <charset val="134"/>
      <scheme val="minor"/>
    </font>
    <font>
      <sz val="12"/>
      <name val="宋体"/>
      <charset val="134"/>
    </font>
    <font>
      <sz val="11"/>
      <name val="宋体"/>
      <charset val="134"/>
    </font>
    <font>
      <sz val="10"/>
      <name val="Arial"/>
      <charset val="134"/>
    </font>
    <font>
      <sz val="11"/>
      <name val="宋体"/>
      <charset val="134"/>
      <scheme val="minor"/>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b/>
      <sz val="9"/>
      <name val="宋体"/>
      <charset val="134"/>
      <scheme val="minor"/>
    </font>
    <font>
      <sz val="11"/>
      <name val="宋体"/>
      <charset val="134"/>
      <scheme val="minor"/>
    </font>
    <font>
      <sz val="22"/>
      <name val="宋体"/>
      <charset val="134"/>
    </font>
    <font>
      <b/>
      <sz val="20"/>
      <name val="宋体"/>
      <charset val="134"/>
    </font>
    <font>
      <sz val="9"/>
      <name val="宋体"/>
      <charset val="134"/>
    </font>
    <font>
      <b/>
      <sz val="11"/>
      <name val="宋体"/>
      <charset val="134"/>
    </font>
    <font>
      <sz val="22"/>
      <name val="黑体"/>
      <charset val="134"/>
    </font>
    <font>
      <sz val="12"/>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2" borderId="1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6" applyNumberFormat="0" applyFill="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6" fillId="0" borderId="0" applyNumberFormat="0" applyFill="0" applyBorder="0" applyAlignment="0" applyProtection="0">
      <alignment vertical="center"/>
    </xf>
    <xf numFmtId="0" fontId="27" fillId="3" borderId="18" applyNumberFormat="0" applyAlignment="0" applyProtection="0">
      <alignment vertical="center"/>
    </xf>
    <xf numFmtId="0" fontId="28" fillId="4" borderId="19" applyNumberFormat="0" applyAlignment="0" applyProtection="0">
      <alignment vertical="center"/>
    </xf>
    <xf numFmtId="0" fontId="29" fillId="4" borderId="18" applyNumberFormat="0" applyAlignment="0" applyProtection="0">
      <alignment vertical="center"/>
    </xf>
    <xf numFmtId="0" fontId="30" fillId="5" borderId="20" applyNumberFormat="0" applyAlignment="0" applyProtection="0">
      <alignment vertical="center"/>
    </xf>
    <xf numFmtId="0" fontId="31" fillId="0" borderId="21" applyNumberFormat="0" applyFill="0" applyAlignment="0" applyProtection="0">
      <alignment vertical="center"/>
    </xf>
    <xf numFmtId="0" fontId="32" fillId="0" borderId="22"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38" fillId="0" borderId="0"/>
    <xf numFmtId="0" fontId="1" fillId="0" borderId="0"/>
  </cellStyleXfs>
  <cellXfs count="99">
    <xf numFmtId="0" fontId="0" fillId="0" borderId="0" xfId="0" applyFont="1">
      <alignment vertical="center"/>
    </xf>
    <xf numFmtId="0" fontId="1" fillId="0" borderId="0" xfId="0" applyFont="1" applyFill="1" applyBorder="1" applyAlignment="1"/>
    <xf numFmtId="0" fontId="2" fillId="0" borderId="0" xfId="49" applyFont="1" applyFill="1" applyAlignment="1">
      <alignment vertical="center" wrapText="1"/>
    </xf>
    <xf numFmtId="0" fontId="3" fillId="0" borderId="0" xfId="0" applyFont="1" applyFill="1" applyBorder="1" applyAlignment="1"/>
    <xf numFmtId="0" fontId="2" fillId="0" borderId="0" xfId="0" applyFont="1" applyFill="1" applyBorder="1" applyAlignment="1">
      <alignment wrapText="1"/>
    </xf>
    <xf numFmtId="0" fontId="2" fillId="0" borderId="0" xfId="49" applyFont="1" applyFill="1" applyAlignment="1">
      <alignment wrapText="1"/>
    </xf>
    <xf numFmtId="0" fontId="4" fillId="0" borderId="0" xfId="0" applyFont="1" applyFill="1">
      <alignment vertical="center"/>
    </xf>
    <xf numFmtId="0" fontId="5" fillId="0" borderId="0" xfId="49" applyFont="1" applyFill="1" applyAlignment="1">
      <alignment horizontal="center" vertical="center" wrapText="1"/>
    </xf>
    <xf numFmtId="0" fontId="6" fillId="0" borderId="1" xfId="49" applyFont="1" applyFill="1" applyBorder="1" applyAlignment="1">
      <alignment horizontal="center" vertical="center" wrapText="1"/>
    </xf>
    <xf numFmtId="49" fontId="6" fillId="0" borderId="1" xfId="49" applyNumberFormat="1" applyFont="1" applyFill="1" applyBorder="1" applyAlignment="1">
      <alignment horizontal="center" vertical="center" wrapText="1"/>
    </xf>
    <xf numFmtId="49" fontId="6" fillId="0" borderId="1" xfId="49" applyNumberFormat="1" applyFont="1" applyFill="1" applyBorder="1" applyAlignment="1">
      <alignment horizontal="left" vertical="center" wrapText="1"/>
    </xf>
    <xf numFmtId="0" fontId="6" fillId="0" borderId="1" xfId="49" applyFont="1" applyFill="1" applyBorder="1" applyAlignment="1">
      <alignment vertical="center" wrapText="1"/>
    </xf>
    <xf numFmtId="176" fontId="7" fillId="0" borderId="1" xfId="49" applyNumberFormat="1" applyFont="1" applyFill="1" applyBorder="1" applyAlignment="1">
      <alignment horizontal="right" vertical="center" shrinkToFit="1"/>
    </xf>
    <xf numFmtId="0" fontId="7" fillId="0" borderId="1" xfId="49" applyFont="1" applyFill="1" applyBorder="1" applyAlignment="1">
      <alignment horizontal="center" vertical="center" wrapText="1"/>
    </xf>
    <xf numFmtId="10" fontId="7" fillId="0" borderId="1" xfId="49" applyNumberFormat="1" applyFont="1" applyFill="1" applyBorder="1" applyAlignment="1">
      <alignment horizontal="right" vertical="center" wrapText="1"/>
    </xf>
    <xf numFmtId="176" fontId="6" fillId="0" borderId="1" xfId="49" applyNumberFormat="1" applyFont="1" applyFill="1" applyBorder="1" applyAlignment="1">
      <alignment horizontal="right" vertical="center" shrinkToFit="1"/>
    </xf>
    <xf numFmtId="177" fontId="6" fillId="0" borderId="1" xfId="49" applyNumberFormat="1" applyFont="1" applyFill="1" applyBorder="1" applyAlignment="1">
      <alignment horizontal="center" vertical="center" wrapText="1"/>
    </xf>
    <xf numFmtId="49" fontId="6" fillId="0" borderId="2" xfId="49" applyNumberFormat="1" applyFont="1" applyFill="1" applyBorder="1" applyAlignment="1">
      <alignment horizontal="center" vertical="center" wrapText="1"/>
    </xf>
    <xf numFmtId="49" fontId="6" fillId="0" borderId="3" xfId="49" applyNumberFormat="1" applyFont="1" applyFill="1" applyBorder="1" applyAlignment="1">
      <alignment horizontal="center" vertical="center" wrapText="1"/>
    </xf>
    <xf numFmtId="49" fontId="6" fillId="0" borderId="4" xfId="49" applyNumberFormat="1" applyFont="1" applyFill="1" applyBorder="1" applyAlignment="1">
      <alignment horizontal="center" vertical="center" wrapText="1"/>
    </xf>
    <xf numFmtId="0" fontId="6" fillId="0" borderId="2" xfId="49" applyFont="1" applyFill="1" applyBorder="1" applyAlignment="1">
      <alignment horizontal="center" vertical="center" wrapText="1"/>
    </xf>
    <xf numFmtId="0" fontId="6" fillId="0" borderId="3" xfId="49" applyFont="1" applyFill="1" applyBorder="1" applyAlignment="1">
      <alignment horizontal="center" vertical="center" wrapText="1"/>
    </xf>
    <xf numFmtId="0" fontId="6" fillId="0" borderId="4" xfId="49" applyFont="1" applyFill="1" applyBorder="1" applyAlignment="1">
      <alignment horizontal="center" vertical="center" wrapText="1"/>
    </xf>
    <xf numFmtId="0" fontId="6" fillId="0" borderId="5" xfId="49" applyFont="1" applyFill="1" applyBorder="1" applyAlignment="1">
      <alignment horizontal="center" vertical="center" wrapText="1"/>
    </xf>
    <xf numFmtId="0" fontId="6" fillId="0" borderId="6" xfId="49" applyFont="1" applyFill="1" applyBorder="1" applyAlignment="1">
      <alignment horizontal="center" vertical="center" wrapText="1"/>
    </xf>
    <xf numFmtId="0" fontId="6" fillId="0" borderId="1" xfId="49" applyFont="1" applyFill="1" applyBorder="1" applyAlignment="1">
      <alignment horizontal="center" vertical="center"/>
    </xf>
    <xf numFmtId="178" fontId="6" fillId="0" borderId="6" xfId="49" applyNumberFormat="1" applyFont="1" applyFill="1" applyBorder="1" applyAlignment="1">
      <alignment horizontal="center" vertical="center" wrapText="1"/>
    </xf>
    <xf numFmtId="0" fontId="6" fillId="0" borderId="7" xfId="49" applyFont="1" applyFill="1" applyBorder="1" applyAlignment="1">
      <alignment horizontal="center" vertical="center" wrapText="1"/>
    </xf>
    <xf numFmtId="49" fontId="6" fillId="0" borderId="5" xfId="49" applyNumberFormat="1" applyFont="1" applyFill="1" applyBorder="1" applyAlignment="1">
      <alignment horizontal="center" vertical="center" wrapText="1"/>
    </xf>
    <xf numFmtId="178" fontId="6" fillId="0" borderId="1" xfId="49" applyNumberFormat="1" applyFont="1" applyFill="1" applyBorder="1" applyAlignment="1">
      <alignment horizontal="center" vertical="center" wrapText="1"/>
    </xf>
    <xf numFmtId="0" fontId="7" fillId="0" borderId="0" xfId="49" applyFont="1" applyFill="1" applyAlignment="1">
      <alignment horizontal="left" vertical="center" wrapText="1"/>
    </xf>
    <xf numFmtId="0" fontId="6" fillId="0" borderId="0" xfId="49" applyFont="1" applyFill="1" applyAlignment="1">
      <alignment horizontal="center" vertical="center" wrapText="1"/>
    </xf>
    <xf numFmtId="0" fontId="6" fillId="0" borderId="0" xfId="49" applyFont="1" applyFill="1" applyAlignment="1">
      <alignment horizontal="left" vertical="center" wrapText="1"/>
    </xf>
    <xf numFmtId="0" fontId="8" fillId="0" borderId="0" xfId="0" applyFont="1" applyFill="1" applyBorder="1" applyAlignment="1">
      <alignment horizontal="right" vertical="center"/>
    </xf>
    <xf numFmtId="179" fontId="6" fillId="0" borderId="6" xfId="49" applyNumberFormat="1" applyFont="1" applyFill="1" applyBorder="1" applyAlignment="1">
      <alignment horizontal="center" vertical="center" wrapText="1"/>
    </xf>
    <xf numFmtId="179" fontId="6" fillId="0" borderId="1" xfId="49" applyNumberFormat="1" applyFont="1" applyFill="1" applyBorder="1" applyAlignment="1">
      <alignment horizontal="center" vertical="center" wrapText="1"/>
    </xf>
    <xf numFmtId="49" fontId="6" fillId="0" borderId="1" xfId="49" applyNumberFormat="1" applyFont="1" applyFill="1" applyBorder="1" applyAlignment="1">
      <alignment horizontal="left" vertical="top" wrapText="1"/>
    </xf>
    <xf numFmtId="0" fontId="9" fillId="0" borderId="1" xfId="49" applyFont="1" applyFill="1" applyBorder="1" applyAlignment="1">
      <alignment horizontal="center" vertical="center" wrapText="1"/>
    </xf>
    <xf numFmtId="179" fontId="7" fillId="0" borderId="1" xfId="49" applyNumberFormat="1" applyFont="1" applyFill="1" applyBorder="1" applyAlignment="1">
      <alignment horizontal="center" vertical="center" wrapText="1"/>
    </xf>
    <xf numFmtId="0" fontId="10" fillId="0" borderId="1" xfId="49" applyFont="1" applyFill="1" applyBorder="1" applyAlignment="1">
      <alignment horizontal="center" vertical="center" wrapText="1"/>
    </xf>
    <xf numFmtId="0" fontId="9" fillId="0" borderId="0" xfId="49" applyFont="1" applyFill="1" applyAlignment="1">
      <alignment horizontal="center" vertical="center" wrapText="1"/>
    </xf>
    <xf numFmtId="0" fontId="6" fillId="0" borderId="2" xfId="49" applyFont="1" applyFill="1" applyBorder="1" applyAlignment="1">
      <alignment horizontal="center" wrapText="1"/>
    </xf>
    <xf numFmtId="0" fontId="6" fillId="0" borderId="3" xfId="49" applyFont="1" applyFill="1" applyBorder="1" applyAlignment="1">
      <alignment horizontal="center" wrapText="1"/>
    </xf>
    <xf numFmtId="0" fontId="6" fillId="0" borderId="4" xfId="49" applyFont="1" applyFill="1" applyBorder="1" applyAlignment="1">
      <alignment horizontal="center" wrapText="1"/>
    </xf>
    <xf numFmtId="49" fontId="6" fillId="0" borderId="2" xfId="49" applyNumberFormat="1" applyFont="1" applyFill="1" applyBorder="1" applyAlignment="1">
      <alignment horizontal="left" vertical="center" wrapText="1"/>
    </xf>
    <xf numFmtId="49" fontId="6" fillId="0" borderId="3" xfId="49" applyNumberFormat="1" applyFont="1" applyFill="1" applyBorder="1" applyAlignment="1">
      <alignment horizontal="left" vertical="center" wrapText="1"/>
    </xf>
    <xf numFmtId="49" fontId="6" fillId="0" borderId="4" xfId="49" applyNumberFormat="1" applyFont="1" applyFill="1" applyBorder="1" applyAlignment="1">
      <alignment horizontal="left" vertical="center" wrapText="1"/>
    </xf>
    <xf numFmtId="0" fontId="1" fillId="0" borderId="0" xfId="50" applyFont="1" applyFill="1" applyBorder="1" applyAlignment="1">
      <alignment vertical="center"/>
    </xf>
    <xf numFmtId="0" fontId="11" fillId="0" borderId="0" xfId="0" applyFont="1" applyFill="1">
      <alignment vertical="center"/>
    </xf>
    <xf numFmtId="0" fontId="12" fillId="0" borderId="0" xfId="0" applyFont="1" applyFill="1" applyBorder="1" applyAlignment="1">
      <alignment horizontal="center"/>
    </xf>
    <xf numFmtId="0" fontId="8" fillId="0" borderId="0" xfId="0" applyFont="1" applyFill="1" applyAlignment="1">
      <alignment vertical="center"/>
    </xf>
    <xf numFmtId="0" fontId="8" fillId="0" borderId="0" xfId="0" applyFont="1" applyFill="1" applyBorder="1" applyAlignment="1">
      <alignment horizontal="center"/>
    </xf>
    <xf numFmtId="0" fontId="2" fillId="0" borderId="1"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4" fontId="2" fillId="0" borderId="2" xfId="0" applyNumberFormat="1" applyFont="1" applyFill="1" applyBorder="1" applyAlignment="1">
      <alignment horizontal="center" vertical="center" shrinkToFit="1"/>
    </xf>
    <xf numFmtId="4" fontId="2" fillId="0" borderId="3" xfId="0" applyNumberFormat="1" applyFont="1" applyFill="1" applyBorder="1" applyAlignment="1">
      <alignment horizontal="center" vertical="center" shrinkToFit="1"/>
    </xf>
    <xf numFmtId="0" fontId="2" fillId="0" borderId="8" xfId="0" applyFont="1" applyFill="1" applyBorder="1" applyAlignment="1">
      <alignment horizontal="center" vertical="center" shrinkToFit="1"/>
    </xf>
    <xf numFmtId="4" fontId="2" fillId="0" borderId="1" xfId="0" applyNumberFormat="1" applyFont="1" applyFill="1" applyBorder="1" applyAlignment="1">
      <alignment horizontal="center" vertical="center" shrinkToFit="1"/>
    </xf>
    <xf numFmtId="0" fontId="2" fillId="0" borderId="9" xfId="0" applyFont="1" applyFill="1" applyBorder="1" applyAlignment="1">
      <alignment horizontal="center" vertical="center" shrinkToFit="1"/>
    </xf>
    <xf numFmtId="49" fontId="2" fillId="0" borderId="1" xfId="0" applyNumberFormat="1" applyFont="1" applyFill="1" applyBorder="1" applyAlignment="1">
      <alignment horizontal="center" vertical="center" shrinkToFit="1"/>
    </xf>
    <xf numFmtId="0" fontId="8" fillId="0" borderId="1" xfId="0" applyFont="1" applyFill="1" applyBorder="1" applyAlignment="1">
      <alignment horizontal="center" vertical="center" shrinkToFit="1"/>
    </xf>
    <xf numFmtId="49" fontId="8" fillId="0" borderId="1" xfId="0" applyNumberFormat="1" applyFont="1" applyFill="1" applyBorder="1" applyAlignment="1">
      <alignment horizontal="center" vertical="center" shrinkToFit="1"/>
    </xf>
    <xf numFmtId="176" fontId="2" fillId="0" borderId="1" xfId="0" applyNumberFormat="1" applyFont="1" applyFill="1" applyBorder="1" applyAlignment="1">
      <alignment horizontal="right" vertical="center" shrinkToFit="1"/>
    </xf>
    <xf numFmtId="0" fontId="8" fillId="0" borderId="0" xfId="0" applyFont="1" applyFill="1" applyBorder="1" applyAlignment="1">
      <alignment horizontal="left" vertical="center" wrapText="1"/>
    </xf>
    <xf numFmtId="0" fontId="12" fillId="0" borderId="0" xfId="0" applyFont="1" applyFill="1" applyBorder="1" applyAlignment="1">
      <alignment horizontal="center" wrapText="1"/>
    </xf>
    <xf numFmtId="0" fontId="1" fillId="0" borderId="0" xfId="0" applyFont="1" applyFill="1" applyBorder="1" applyAlignment="1">
      <alignment wrapText="1"/>
    </xf>
    <xf numFmtId="4" fontId="2" fillId="0" borderId="4" xfId="0" applyNumberFormat="1" applyFont="1" applyFill="1" applyBorder="1" applyAlignment="1">
      <alignment horizontal="center" vertical="center" shrinkToFit="1"/>
    </xf>
    <xf numFmtId="0" fontId="2" fillId="0" borderId="1" xfId="0" applyFont="1" applyFill="1" applyBorder="1" applyAlignment="1">
      <alignment horizontal="center" vertical="center" wrapText="1"/>
    </xf>
    <xf numFmtId="4" fontId="2" fillId="0" borderId="2" xfId="0" applyNumberFormat="1" applyFont="1" applyFill="1" applyBorder="1" applyAlignment="1">
      <alignment horizontal="center" vertical="center" wrapText="1" shrinkToFit="1"/>
    </xf>
    <xf numFmtId="4" fontId="2" fillId="0" borderId="4" xfId="0" applyNumberFormat="1" applyFont="1" applyFill="1" applyBorder="1" applyAlignment="1">
      <alignment horizontal="center" vertical="center" wrapText="1" shrinkToFit="1"/>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176" fontId="2" fillId="0" borderId="1" xfId="0" applyNumberFormat="1" applyFont="1" applyFill="1" applyBorder="1" applyAlignment="1">
      <alignment horizontal="right" vertical="center" wrapText="1" shrinkToFit="1"/>
    </xf>
    <xf numFmtId="176" fontId="1" fillId="0" borderId="1" xfId="0" applyNumberFormat="1" applyFont="1" applyFill="1" applyBorder="1" applyAlignment="1">
      <alignment vertical="center"/>
    </xf>
    <xf numFmtId="0" fontId="1" fillId="0" borderId="0" xfId="50" applyFont="1" applyFill="1" applyBorder="1" applyAlignment="1">
      <alignment vertical="center" wrapText="1"/>
    </xf>
    <xf numFmtId="0" fontId="8" fillId="0" borderId="0" xfId="0" applyFont="1" applyFill="1" applyBorder="1" applyAlignment="1">
      <alignment horizontal="right"/>
    </xf>
    <xf numFmtId="0" fontId="2" fillId="0" borderId="10"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49" fontId="2" fillId="0" borderId="2" xfId="0" applyNumberFormat="1" applyFont="1" applyFill="1" applyBorder="1" applyAlignment="1">
      <alignment horizontal="center" vertical="center" shrinkToFit="1"/>
    </xf>
    <xf numFmtId="0" fontId="13" fillId="0" borderId="0" xfId="0" applyFont="1" applyFill="1" applyAlignment="1">
      <alignment horizontal="center"/>
    </xf>
    <xf numFmtId="0" fontId="8" fillId="0" borderId="0" xfId="0" applyFont="1" applyFill="1" applyAlignment="1"/>
    <xf numFmtId="0" fontId="2" fillId="0" borderId="14" xfId="0" applyNumberFormat="1" applyFont="1" applyFill="1" applyBorder="1" applyAlignment="1">
      <alignment horizontal="center" vertical="center"/>
    </xf>
    <xf numFmtId="0" fontId="2" fillId="0" borderId="14" xfId="0" applyNumberFormat="1" applyFont="1" applyFill="1" applyBorder="1" applyAlignment="1">
      <alignment horizontal="left" vertical="center"/>
    </xf>
    <xf numFmtId="4" fontId="2" fillId="0" borderId="14" xfId="0" applyNumberFormat="1" applyFont="1" applyFill="1" applyBorder="1" applyAlignment="1">
      <alignment horizontal="right" vertical="center"/>
    </xf>
    <xf numFmtId="0" fontId="2" fillId="0" borderId="14" xfId="0" applyNumberFormat="1" applyFont="1" applyFill="1" applyBorder="1" applyAlignment="1">
      <alignment horizontal="left" vertical="center" wrapText="1"/>
    </xf>
    <xf numFmtId="0" fontId="14" fillId="0" borderId="0" xfId="0" applyFont="1" applyFill="1" applyAlignment="1"/>
    <xf numFmtId="0" fontId="13" fillId="0" borderId="0" xfId="0" applyFont="1" applyFill="1" applyAlignment="1"/>
    <xf numFmtId="0" fontId="2" fillId="0" borderId="14" xfId="0" applyNumberFormat="1" applyFont="1" applyFill="1" applyBorder="1" applyAlignment="1">
      <alignment horizontal="center" vertical="center" wrapText="1"/>
    </xf>
    <xf numFmtId="0" fontId="15" fillId="0" borderId="14" xfId="0" applyNumberFormat="1" applyFont="1" applyFill="1" applyBorder="1" applyAlignment="1">
      <alignment horizontal="left" vertical="center" wrapText="1"/>
    </xf>
    <xf numFmtId="4" fontId="2" fillId="0" borderId="14" xfId="0" applyNumberFormat="1" applyFont="1" applyFill="1" applyBorder="1" applyAlignment="1">
      <alignment horizontal="right" vertical="center" wrapText="1"/>
    </xf>
    <xf numFmtId="3" fontId="2" fillId="0" borderId="14" xfId="0" applyNumberFormat="1" applyFont="1" applyFill="1" applyBorder="1" applyAlignment="1">
      <alignment horizontal="right" vertical="center" wrapText="1"/>
    </xf>
    <xf numFmtId="0" fontId="16" fillId="0" borderId="0" xfId="0" applyFont="1" applyFill="1" applyAlignment="1">
      <alignment horizontal="center" vertical="center"/>
    </xf>
    <xf numFmtId="0" fontId="16" fillId="0" borderId="0" xfId="0" applyFont="1" applyFill="1" applyAlignment="1"/>
    <xf numFmtId="0" fontId="17" fillId="0" borderId="0" xfId="0" applyFont="1" applyFill="1">
      <alignment vertical="center"/>
    </xf>
    <xf numFmtId="0" fontId="2" fillId="0" borderId="14" xfId="0" applyNumberFormat="1" applyFont="1" applyFill="1" applyBorder="1" applyAlignment="1">
      <alignment horizontal="right" vertical="center"/>
    </xf>
    <xf numFmtId="0" fontId="11" fillId="0" borderId="0" xfId="0" applyFont="1" applyFill="1" applyAlignment="1">
      <alignment vertical="center" wrapText="1"/>
    </xf>
    <xf numFmtId="0" fontId="11" fillId="0" borderId="0" xfId="0" applyFont="1" applyFill="1" applyAlignmen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04-分类改革-预算表"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tyles" Target="styles.xml"/><Relationship Id="rId27" Type="http://schemas.openxmlformats.org/officeDocument/2006/relationships/sharedStrings" Target="sharedString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H30" sqref="H30"/>
    </sheetView>
  </sheetViews>
  <sheetFormatPr defaultColWidth="9" defaultRowHeight="13.5" outlineLevelCol="5"/>
  <cols>
    <col min="1" max="1" width="32.125" style="48" customWidth="1"/>
    <col min="2" max="2" width="4.75" style="48" customWidth="1"/>
    <col min="3" max="3" width="19.5" style="48" customWidth="1"/>
    <col min="4" max="4" width="32.625" style="48" customWidth="1"/>
    <col min="5" max="5" width="4.75" style="48" customWidth="1"/>
    <col min="6" max="6" width="18.625" style="48" customWidth="1"/>
    <col min="7" max="16384" width="9" style="48"/>
  </cols>
  <sheetData>
    <row r="1" ht="27" spans="3:3">
      <c r="C1" s="93" t="s">
        <v>0</v>
      </c>
    </row>
    <row r="2" spans="6:6">
      <c r="F2" s="82" t="s">
        <v>1</v>
      </c>
    </row>
    <row r="3" spans="1:6">
      <c r="A3" s="50" t="s">
        <v>2</v>
      </c>
      <c r="F3" s="82" t="s">
        <v>3</v>
      </c>
    </row>
    <row r="4" ht="19.5" customHeight="1" spans="1:6">
      <c r="A4" s="83" t="s">
        <v>4</v>
      </c>
      <c r="B4" s="83"/>
      <c r="C4" s="83"/>
      <c r="D4" s="83" t="s">
        <v>5</v>
      </c>
      <c r="E4" s="83"/>
      <c r="F4" s="83"/>
    </row>
    <row r="5" ht="19.5" customHeight="1" spans="1:6">
      <c r="A5" s="83" t="s">
        <v>6</v>
      </c>
      <c r="B5" s="83" t="s">
        <v>7</v>
      </c>
      <c r="C5" s="83" t="s">
        <v>8</v>
      </c>
      <c r="D5" s="83" t="s">
        <v>9</v>
      </c>
      <c r="E5" s="83" t="s">
        <v>7</v>
      </c>
      <c r="F5" s="83" t="s">
        <v>8</v>
      </c>
    </row>
    <row r="6" ht="19.5" customHeight="1" spans="1:6">
      <c r="A6" s="83" t="s">
        <v>10</v>
      </c>
      <c r="B6" s="83"/>
      <c r="C6" s="83" t="s">
        <v>11</v>
      </c>
      <c r="D6" s="83" t="s">
        <v>10</v>
      </c>
      <c r="E6" s="83"/>
      <c r="F6" s="83" t="s">
        <v>12</v>
      </c>
    </row>
    <row r="7" ht="19.5" customHeight="1" spans="1:6">
      <c r="A7" s="84" t="s">
        <v>13</v>
      </c>
      <c r="B7" s="83" t="s">
        <v>11</v>
      </c>
      <c r="C7" s="85">
        <v>6481064.33</v>
      </c>
      <c r="D7" s="84" t="s">
        <v>14</v>
      </c>
      <c r="E7" s="83" t="s">
        <v>15</v>
      </c>
      <c r="F7" s="85"/>
    </row>
    <row r="8" ht="19.5" customHeight="1" spans="1:6">
      <c r="A8" s="84" t="s">
        <v>16</v>
      </c>
      <c r="B8" s="83" t="s">
        <v>12</v>
      </c>
      <c r="C8" s="85"/>
      <c r="D8" s="84" t="s">
        <v>17</v>
      </c>
      <c r="E8" s="83" t="s">
        <v>18</v>
      </c>
      <c r="F8" s="85"/>
    </row>
    <row r="9" ht="19.5" customHeight="1" spans="1:6">
      <c r="A9" s="84" t="s">
        <v>19</v>
      </c>
      <c r="B9" s="83" t="s">
        <v>20</v>
      </c>
      <c r="C9" s="85"/>
      <c r="D9" s="84" t="s">
        <v>21</v>
      </c>
      <c r="E9" s="83" t="s">
        <v>22</v>
      </c>
      <c r="F9" s="85"/>
    </row>
    <row r="10" ht="19.5" customHeight="1" spans="1:6">
      <c r="A10" s="84" t="s">
        <v>23</v>
      </c>
      <c r="B10" s="83" t="s">
        <v>24</v>
      </c>
      <c r="C10" s="85">
        <v>0</v>
      </c>
      <c r="D10" s="84" t="s">
        <v>25</v>
      </c>
      <c r="E10" s="83" t="s">
        <v>26</v>
      </c>
      <c r="F10" s="85"/>
    </row>
    <row r="11" ht="19.5" customHeight="1" spans="1:6">
      <c r="A11" s="84" t="s">
        <v>27</v>
      </c>
      <c r="B11" s="83" t="s">
        <v>28</v>
      </c>
      <c r="C11" s="85">
        <v>0</v>
      </c>
      <c r="D11" s="84" t="s">
        <v>29</v>
      </c>
      <c r="E11" s="83" t="s">
        <v>30</v>
      </c>
      <c r="F11" s="85"/>
    </row>
    <row r="12" ht="19.5" customHeight="1" spans="1:6">
      <c r="A12" s="84" t="s">
        <v>31</v>
      </c>
      <c r="B12" s="83" t="s">
        <v>32</v>
      </c>
      <c r="C12" s="85">
        <v>0</v>
      </c>
      <c r="D12" s="84" t="s">
        <v>33</v>
      </c>
      <c r="E12" s="83" t="s">
        <v>34</v>
      </c>
      <c r="F12" s="85"/>
    </row>
    <row r="13" ht="19.5" customHeight="1" spans="1:6">
      <c r="A13" s="84" t="s">
        <v>35</v>
      </c>
      <c r="B13" s="83" t="s">
        <v>36</v>
      </c>
      <c r="C13" s="85">
        <v>0</v>
      </c>
      <c r="D13" s="84" t="s">
        <v>37</v>
      </c>
      <c r="E13" s="83" t="s">
        <v>38</v>
      </c>
      <c r="F13" s="85"/>
    </row>
    <row r="14" ht="19.5" customHeight="1" spans="1:6">
      <c r="A14" s="84" t="s">
        <v>39</v>
      </c>
      <c r="B14" s="83" t="s">
        <v>40</v>
      </c>
      <c r="C14" s="85">
        <v>383000</v>
      </c>
      <c r="D14" s="84" t="s">
        <v>41</v>
      </c>
      <c r="E14" s="83" t="s">
        <v>42</v>
      </c>
      <c r="F14" s="85">
        <v>423529.92</v>
      </c>
    </row>
    <row r="15" ht="19.5" customHeight="1" spans="1:6">
      <c r="A15" s="84"/>
      <c r="B15" s="83" t="s">
        <v>43</v>
      </c>
      <c r="C15" s="96"/>
      <c r="D15" s="84" t="s">
        <v>44</v>
      </c>
      <c r="E15" s="83" t="s">
        <v>45</v>
      </c>
      <c r="F15" s="85">
        <v>264559.7</v>
      </c>
    </row>
    <row r="16" ht="19.5" customHeight="1" spans="1:6">
      <c r="A16" s="84"/>
      <c r="B16" s="83" t="s">
        <v>46</v>
      </c>
      <c r="C16" s="96"/>
      <c r="D16" s="84" t="s">
        <v>47</v>
      </c>
      <c r="E16" s="83" t="s">
        <v>48</v>
      </c>
      <c r="F16" s="85">
        <v>9374601.45</v>
      </c>
    </row>
    <row r="17" ht="19.5" customHeight="1" spans="1:6">
      <c r="A17" s="84"/>
      <c r="B17" s="83" t="s">
        <v>49</v>
      </c>
      <c r="C17" s="96"/>
      <c r="D17" s="84" t="s">
        <v>50</v>
      </c>
      <c r="E17" s="83" t="s">
        <v>51</v>
      </c>
      <c r="F17" s="85"/>
    </row>
    <row r="18" ht="19.5" customHeight="1" spans="1:6">
      <c r="A18" s="84"/>
      <c r="B18" s="83" t="s">
        <v>52</v>
      </c>
      <c r="C18" s="96"/>
      <c r="D18" s="84" t="s">
        <v>53</v>
      </c>
      <c r="E18" s="83" t="s">
        <v>54</v>
      </c>
      <c r="F18" s="85"/>
    </row>
    <row r="19" ht="19.5" customHeight="1" spans="1:6">
      <c r="A19" s="84"/>
      <c r="B19" s="83" t="s">
        <v>55</v>
      </c>
      <c r="C19" s="96"/>
      <c r="D19" s="84" t="s">
        <v>56</v>
      </c>
      <c r="E19" s="83" t="s">
        <v>57</v>
      </c>
      <c r="F19" s="85"/>
    </row>
    <row r="20" ht="19.5" customHeight="1" spans="1:6">
      <c r="A20" s="84"/>
      <c r="B20" s="83" t="s">
        <v>58</v>
      </c>
      <c r="C20" s="96"/>
      <c r="D20" s="84" t="s">
        <v>59</v>
      </c>
      <c r="E20" s="83" t="s">
        <v>60</v>
      </c>
      <c r="F20" s="85"/>
    </row>
    <row r="21" ht="19.5" customHeight="1" spans="1:6">
      <c r="A21" s="84"/>
      <c r="B21" s="83" t="s">
        <v>61</v>
      </c>
      <c r="C21" s="96"/>
      <c r="D21" s="84" t="s">
        <v>62</v>
      </c>
      <c r="E21" s="83" t="s">
        <v>63</v>
      </c>
      <c r="F21" s="85"/>
    </row>
    <row r="22" ht="19.5" customHeight="1" spans="1:6">
      <c r="A22" s="84"/>
      <c r="B22" s="83" t="s">
        <v>64</v>
      </c>
      <c r="C22" s="96"/>
      <c r="D22" s="84" t="s">
        <v>65</v>
      </c>
      <c r="E22" s="83" t="s">
        <v>66</v>
      </c>
      <c r="F22" s="85"/>
    </row>
    <row r="23" ht="19.5" customHeight="1" spans="1:6">
      <c r="A23" s="84"/>
      <c r="B23" s="83" t="s">
        <v>67</v>
      </c>
      <c r="C23" s="96"/>
      <c r="D23" s="84" t="s">
        <v>68</v>
      </c>
      <c r="E23" s="83" t="s">
        <v>69</v>
      </c>
      <c r="F23" s="85"/>
    </row>
    <row r="24" ht="19.5" customHeight="1" spans="1:6">
      <c r="A24" s="84"/>
      <c r="B24" s="83" t="s">
        <v>70</v>
      </c>
      <c r="C24" s="96"/>
      <c r="D24" s="84" t="s">
        <v>71</v>
      </c>
      <c r="E24" s="83" t="s">
        <v>72</v>
      </c>
      <c r="F24" s="85"/>
    </row>
    <row r="25" ht="19.5" customHeight="1" spans="1:6">
      <c r="A25" s="84"/>
      <c r="B25" s="83" t="s">
        <v>73</v>
      </c>
      <c r="C25" s="96"/>
      <c r="D25" s="84" t="s">
        <v>74</v>
      </c>
      <c r="E25" s="83" t="s">
        <v>75</v>
      </c>
      <c r="F25" s="85">
        <v>292615</v>
      </c>
    </row>
    <row r="26" ht="19.5" customHeight="1" spans="1:6">
      <c r="A26" s="84"/>
      <c r="B26" s="83" t="s">
        <v>76</v>
      </c>
      <c r="C26" s="96"/>
      <c r="D26" s="84" t="s">
        <v>77</v>
      </c>
      <c r="E26" s="83" t="s">
        <v>78</v>
      </c>
      <c r="F26" s="85"/>
    </row>
    <row r="27" ht="19.5" customHeight="1" spans="1:6">
      <c r="A27" s="84"/>
      <c r="B27" s="83" t="s">
        <v>79</v>
      </c>
      <c r="C27" s="96"/>
      <c r="D27" s="84" t="s">
        <v>80</v>
      </c>
      <c r="E27" s="83" t="s">
        <v>81</v>
      </c>
      <c r="F27" s="85"/>
    </row>
    <row r="28" ht="19.5" customHeight="1" spans="1:6">
      <c r="A28" s="84"/>
      <c r="B28" s="83" t="s">
        <v>82</v>
      </c>
      <c r="C28" s="96"/>
      <c r="D28" s="84" t="s">
        <v>83</v>
      </c>
      <c r="E28" s="83" t="s">
        <v>84</v>
      </c>
      <c r="F28" s="85"/>
    </row>
    <row r="29" ht="19.5" customHeight="1" spans="1:6">
      <c r="A29" s="84"/>
      <c r="B29" s="83" t="s">
        <v>85</v>
      </c>
      <c r="C29" s="96"/>
      <c r="D29" s="84" t="s">
        <v>86</v>
      </c>
      <c r="E29" s="83" t="s">
        <v>87</v>
      </c>
      <c r="F29" s="85"/>
    </row>
    <row r="30" ht="19.5" customHeight="1" spans="1:6">
      <c r="A30" s="83"/>
      <c r="B30" s="83" t="s">
        <v>88</v>
      </c>
      <c r="C30" s="96"/>
      <c r="D30" s="84" t="s">
        <v>89</v>
      </c>
      <c r="E30" s="83" t="s">
        <v>90</v>
      </c>
      <c r="F30" s="85"/>
    </row>
    <row r="31" ht="19.5" customHeight="1" spans="1:6">
      <c r="A31" s="83"/>
      <c r="B31" s="83" t="s">
        <v>91</v>
      </c>
      <c r="C31" s="96"/>
      <c r="D31" s="84" t="s">
        <v>92</v>
      </c>
      <c r="E31" s="83" t="s">
        <v>93</v>
      </c>
      <c r="F31" s="85"/>
    </row>
    <row r="32" ht="19.5" customHeight="1" spans="1:6">
      <c r="A32" s="83"/>
      <c r="B32" s="83" t="s">
        <v>94</v>
      </c>
      <c r="C32" s="96"/>
      <c r="D32" s="84" t="s">
        <v>95</v>
      </c>
      <c r="E32" s="83" t="s">
        <v>96</v>
      </c>
      <c r="F32" s="85"/>
    </row>
    <row r="33" ht="19.5" customHeight="1" spans="1:6">
      <c r="A33" s="83" t="s">
        <v>97</v>
      </c>
      <c r="B33" s="83" t="s">
        <v>98</v>
      </c>
      <c r="C33" s="85">
        <v>6864064.33</v>
      </c>
      <c r="D33" s="83" t="s">
        <v>99</v>
      </c>
      <c r="E33" s="83" t="s">
        <v>100</v>
      </c>
      <c r="F33" s="85">
        <v>10355306.07</v>
      </c>
    </row>
    <row r="34" ht="19.5" customHeight="1" spans="1:6">
      <c r="A34" s="84" t="s">
        <v>101</v>
      </c>
      <c r="B34" s="83" t="s">
        <v>102</v>
      </c>
      <c r="C34" s="85"/>
      <c r="D34" s="84" t="s">
        <v>103</v>
      </c>
      <c r="E34" s="83" t="s">
        <v>104</v>
      </c>
      <c r="F34" s="85"/>
    </row>
    <row r="35" ht="19.5" customHeight="1" spans="1:6">
      <c r="A35" s="84" t="s">
        <v>105</v>
      </c>
      <c r="B35" s="83" t="s">
        <v>106</v>
      </c>
      <c r="C35" s="85">
        <v>5296079.2</v>
      </c>
      <c r="D35" s="84" t="s">
        <v>107</v>
      </c>
      <c r="E35" s="83" t="s">
        <v>108</v>
      </c>
      <c r="F35" s="85">
        <v>1804837.46</v>
      </c>
    </row>
    <row r="36" ht="19.5" customHeight="1" spans="1:6">
      <c r="A36" s="83" t="s">
        <v>109</v>
      </c>
      <c r="B36" s="83" t="s">
        <v>110</v>
      </c>
      <c r="C36" s="85">
        <v>12160143.53</v>
      </c>
      <c r="D36" s="83" t="s">
        <v>109</v>
      </c>
      <c r="E36" s="83" t="s">
        <v>111</v>
      </c>
      <c r="F36" s="85">
        <v>12160143.53</v>
      </c>
    </row>
    <row r="37" ht="19.5" customHeight="1" spans="1:6">
      <c r="A37" s="84" t="s">
        <v>112</v>
      </c>
      <c r="B37" s="84"/>
      <c r="C37" s="84"/>
      <c r="D37" s="84"/>
      <c r="E37" s="84"/>
      <c r="F37" s="84"/>
    </row>
    <row r="38" ht="19.5" customHeight="1" spans="1:6">
      <c r="A38" s="84" t="s">
        <v>113</v>
      </c>
      <c r="B38" s="84"/>
      <c r="C38" s="84"/>
      <c r="D38" s="84"/>
      <c r="E38" s="84"/>
      <c r="F38" s="84"/>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3"/>
  <sheetViews>
    <sheetView workbookViewId="0">
      <selection activeCell="E22" sqref="E22"/>
    </sheetView>
  </sheetViews>
  <sheetFormatPr defaultColWidth="9" defaultRowHeight="13.5"/>
  <cols>
    <col min="1" max="1" width="41.625" style="48" customWidth="1"/>
    <col min="2" max="2" width="6.125" style="48" customWidth="1"/>
    <col min="3" max="3" width="16.75" style="48" customWidth="1"/>
    <col min="4" max="4" width="18" style="48" customWidth="1"/>
    <col min="5" max="5" width="20.125" style="48" customWidth="1"/>
    <col min="6" max="16384" width="9" style="48"/>
  </cols>
  <sheetData>
    <row r="1" ht="25.5" spans="1:10">
      <c r="A1" s="81" t="s">
        <v>444</v>
      </c>
      <c r="B1" s="81"/>
      <c r="C1" s="81"/>
      <c r="D1" s="81"/>
      <c r="E1" s="81"/>
      <c r="F1" s="88"/>
      <c r="G1" s="88"/>
      <c r="H1" s="88"/>
      <c r="I1" s="88"/>
      <c r="J1" s="88"/>
    </row>
    <row r="2" spans="5:5">
      <c r="E2" s="82" t="s">
        <v>445</v>
      </c>
    </row>
    <row r="3" ht="18" customHeight="1" spans="1:5">
      <c r="A3" s="50" t="s">
        <v>2</v>
      </c>
      <c r="E3" s="82" t="s">
        <v>446</v>
      </c>
    </row>
    <row r="4" ht="15" customHeight="1" spans="1:5">
      <c r="A4" s="89" t="s">
        <v>447</v>
      </c>
      <c r="B4" s="89" t="s">
        <v>7</v>
      </c>
      <c r="C4" s="89" t="s">
        <v>448</v>
      </c>
      <c r="D4" s="89" t="s">
        <v>449</v>
      </c>
      <c r="E4" s="89" t="s">
        <v>450</v>
      </c>
    </row>
    <row r="5" ht="15" customHeight="1" spans="1:5">
      <c r="A5" s="89" t="s">
        <v>451</v>
      </c>
      <c r="B5" s="89"/>
      <c r="C5" s="89" t="s">
        <v>11</v>
      </c>
      <c r="D5" s="89" t="s">
        <v>12</v>
      </c>
      <c r="E5" s="89" t="s">
        <v>20</v>
      </c>
    </row>
    <row r="6" ht="15" customHeight="1" spans="1:5">
      <c r="A6" s="90" t="s">
        <v>452</v>
      </c>
      <c r="B6" s="89" t="s">
        <v>11</v>
      </c>
      <c r="C6" s="89" t="s">
        <v>453</v>
      </c>
      <c r="D6" s="89" t="s">
        <v>453</v>
      </c>
      <c r="E6" s="89" t="s">
        <v>453</v>
      </c>
    </row>
    <row r="7" ht="15" customHeight="1" spans="1:5">
      <c r="A7" s="86" t="s">
        <v>454</v>
      </c>
      <c r="B7" s="89" t="s">
        <v>12</v>
      </c>
      <c r="C7" s="91">
        <v>32000</v>
      </c>
      <c r="D7" s="91">
        <v>32000</v>
      </c>
      <c r="E7" s="91">
        <v>37479.07</v>
      </c>
    </row>
    <row r="8" ht="15" customHeight="1" spans="1:5">
      <c r="A8" s="86" t="s">
        <v>455</v>
      </c>
      <c r="B8" s="89" t="s">
        <v>20</v>
      </c>
      <c r="C8" s="91"/>
      <c r="D8" s="91"/>
      <c r="E8" s="91"/>
    </row>
    <row r="9" ht="15" customHeight="1" spans="1:5">
      <c r="A9" s="86" t="s">
        <v>456</v>
      </c>
      <c r="B9" s="89" t="s">
        <v>24</v>
      </c>
      <c r="C9" s="91">
        <v>30000</v>
      </c>
      <c r="D9" s="91">
        <v>30000</v>
      </c>
      <c r="E9" s="91">
        <v>32040.07</v>
      </c>
    </row>
    <row r="10" ht="15" customHeight="1" spans="1:5">
      <c r="A10" s="86" t="s">
        <v>457</v>
      </c>
      <c r="B10" s="89" t="s">
        <v>28</v>
      </c>
      <c r="C10" s="91"/>
      <c r="D10" s="91"/>
      <c r="E10" s="91"/>
    </row>
    <row r="11" ht="15" customHeight="1" spans="1:5">
      <c r="A11" s="86" t="s">
        <v>458</v>
      </c>
      <c r="B11" s="89" t="s">
        <v>32</v>
      </c>
      <c r="C11" s="91">
        <v>30000</v>
      </c>
      <c r="D11" s="91">
        <v>30000</v>
      </c>
      <c r="E11" s="91">
        <v>32040.07</v>
      </c>
    </row>
    <row r="12" ht="15" customHeight="1" spans="1:5">
      <c r="A12" s="86" t="s">
        <v>459</v>
      </c>
      <c r="B12" s="89" t="s">
        <v>36</v>
      </c>
      <c r="C12" s="91">
        <v>2000</v>
      </c>
      <c r="D12" s="91">
        <v>2000</v>
      </c>
      <c r="E12" s="91">
        <v>5439</v>
      </c>
    </row>
    <row r="13" ht="15" customHeight="1" spans="1:5">
      <c r="A13" s="86" t="s">
        <v>460</v>
      </c>
      <c r="B13" s="89" t="s">
        <v>40</v>
      </c>
      <c r="C13" s="89" t="s">
        <v>453</v>
      </c>
      <c r="D13" s="89" t="s">
        <v>453</v>
      </c>
      <c r="E13" s="91">
        <v>5439</v>
      </c>
    </row>
    <row r="14" ht="15" customHeight="1" spans="1:5">
      <c r="A14" s="86" t="s">
        <v>461</v>
      </c>
      <c r="B14" s="89" t="s">
        <v>43</v>
      </c>
      <c r="C14" s="89" t="s">
        <v>453</v>
      </c>
      <c r="D14" s="89" t="s">
        <v>453</v>
      </c>
      <c r="E14" s="91"/>
    </row>
    <row r="15" ht="15" customHeight="1" spans="1:5">
      <c r="A15" s="86" t="s">
        <v>462</v>
      </c>
      <c r="B15" s="89" t="s">
        <v>46</v>
      </c>
      <c r="C15" s="89" t="s">
        <v>453</v>
      </c>
      <c r="D15" s="89" t="s">
        <v>453</v>
      </c>
      <c r="E15" s="91"/>
    </row>
    <row r="16" ht="15" customHeight="1" spans="1:5">
      <c r="A16" s="86" t="s">
        <v>463</v>
      </c>
      <c r="B16" s="89" t="s">
        <v>49</v>
      </c>
      <c r="C16" s="89" t="s">
        <v>453</v>
      </c>
      <c r="D16" s="89" t="s">
        <v>453</v>
      </c>
      <c r="E16" s="89" t="s">
        <v>453</v>
      </c>
    </row>
    <row r="17" ht="15" customHeight="1" spans="1:5">
      <c r="A17" s="86" t="s">
        <v>464</v>
      </c>
      <c r="B17" s="89" t="s">
        <v>52</v>
      </c>
      <c r="C17" s="89" t="s">
        <v>453</v>
      </c>
      <c r="D17" s="89" t="s">
        <v>453</v>
      </c>
      <c r="E17" s="91"/>
    </row>
    <row r="18" ht="15" customHeight="1" spans="1:5">
      <c r="A18" s="86" t="s">
        <v>465</v>
      </c>
      <c r="B18" s="89" t="s">
        <v>55</v>
      </c>
      <c r="C18" s="89" t="s">
        <v>453</v>
      </c>
      <c r="D18" s="89" t="s">
        <v>453</v>
      </c>
      <c r="E18" s="91"/>
    </row>
    <row r="19" ht="15" customHeight="1" spans="1:5">
      <c r="A19" s="86" t="s">
        <v>466</v>
      </c>
      <c r="B19" s="89" t="s">
        <v>58</v>
      </c>
      <c r="C19" s="89" t="s">
        <v>453</v>
      </c>
      <c r="D19" s="89" t="s">
        <v>453</v>
      </c>
      <c r="E19" s="91"/>
    </row>
    <row r="20" ht="15" customHeight="1" spans="1:5">
      <c r="A20" s="86" t="s">
        <v>467</v>
      </c>
      <c r="B20" s="89" t="s">
        <v>61</v>
      </c>
      <c r="C20" s="89" t="s">
        <v>453</v>
      </c>
      <c r="D20" s="89" t="s">
        <v>453</v>
      </c>
      <c r="E20" s="92">
        <v>1</v>
      </c>
    </row>
    <row r="21" ht="15" customHeight="1" spans="1:5">
      <c r="A21" s="86" t="s">
        <v>468</v>
      </c>
      <c r="B21" s="89" t="s">
        <v>64</v>
      </c>
      <c r="C21" s="89" t="s">
        <v>453</v>
      </c>
      <c r="D21" s="89" t="s">
        <v>453</v>
      </c>
      <c r="E21" s="92">
        <v>9</v>
      </c>
    </row>
    <row r="22" ht="15" customHeight="1" spans="1:5">
      <c r="A22" s="86" t="s">
        <v>469</v>
      </c>
      <c r="B22" s="89" t="s">
        <v>67</v>
      </c>
      <c r="C22" s="89" t="s">
        <v>453</v>
      </c>
      <c r="D22" s="89" t="s">
        <v>453</v>
      </c>
      <c r="E22" s="92"/>
    </row>
    <row r="23" ht="15" customHeight="1" spans="1:5">
      <c r="A23" s="86" t="s">
        <v>470</v>
      </c>
      <c r="B23" s="89" t="s">
        <v>70</v>
      </c>
      <c r="C23" s="89" t="s">
        <v>453</v>
      </c>
      <c r="D23" s="89" t="s">
        <v>453</v>
      </c>
      <c r="E23" s="92">
        <v>79</v>
      </c>
    </row>
    <row r="24" ht="15" customHeight="1" spans="1:5">
      <c r="A24" s="86" t="s">
        <v>471</v>
      </c>
      <c r="B24" s="89" t="s">
        <v>73</v>
      </c>
      <c r="C24" s="89" t="s">
        <v>453</v>
      </c>
      <c r="D24" s="89" t="s">
        <v>453</v>
      </c>
      <c r="E24" s="91"/>
    </row>
    <row r="25" ht="15" customHeight="1" spans="1:5">
      <c r="A25" s="86" t="s">
        <v>472</v>
      </c>
      <c r="B25" s="89" t="s">
        <v>76</v>
      </c>
      <c r="C25" s="89" t="s">
        <v>453</v>
      </c>
      <c r="D25" s="89" t="s">
        <v>453</v>
      </c>
      <c r="E25" s="91"/>
    </row>
    <row r="26" ht="15" customHeight="1" spans="1:5">
      <c r="A26" s="86" t="s">
        <v>473</v>
      </c>
      <c r="B26" s="89" t="s">
        <v>79</v>
      </c>
      <c r="C26" s="89" t="s">
        <v>453</v>
      </c>
      <c r="D26" s="89" t="s">
        <v>453</v>
      </c>
      <c r="E26" s="91"/>
    </row>
    <row r="27" ht="15" customHeight="1" spans="1:5">
      <c r="A27" s="90" t="s">
        <v>474</v>
      </c>
      <c r="B27" s="89" t="s">
        <v>82</v>
      </c>
      <c r="C27" s="89" t="s">
        <v>453</v>
      </c>
      <c r="D27" s="89" t="s">
        <v>453</v>
      </c>
      <c r="E27" s="91">
        <v>396481.02</v>
      </c>
    </row>
    <row r="28" ht="15" customHeight="1" spans="1:5">
      <c r="A28" s="86" t="s">
        <v>475</v>
      </c>
      <c r="B28" s="89" t="s">
        <v>85</v>
      </c>
      <c r="C28" s="89" t="s">
        <v>453</v>
      </c>
      <c r="D28" s="89" t="s">
        <v>453</v>
      </c>
      <c r="E28" s="91">
        <v>396481.02</v>
      </c>
    </row>
    <row r="29" ht="15" customHeight="1" spans="1:5">
      <c r="A29" s="86" t="s">
        <v>476</v>
      </c>
      <c r="B29" s="89" t="s">
        <v>88</v>
      </c>
      <c r="C29" s="89" t="s">
        <v>453</v>
      </c>
      <c r="D29" s="89" t="s">
        <v>453</v>
      </c>
      <c r="E29" s="91"/>
    </row>
    <row r="30" ht="46.9" customHeight="1" spans="1:5">
      <c r="A30" s="86" t="s">
        <v>477</v>
      </c>
      <c r="B30" s="86"/>
      <c r="C30" s="86"/>
      <c r="D30" s="86"/>
      <c r="E30" s="86"/>
    </row>
    <row r="31" ht="21" customHeight="1" spans="1:5">
      <c r="A31" s="86" t="s">
        <v>478</v>
      </c>
      <c r="B31" s="86"/>
      <c r="C31" s="86"/>
      <c r="D31" s="86"/>
      <c r="E31" s="86"/>
    </row>
    <row r="33" spans="2:2">
      <c r="B33" s="87"/>
    </row>
  </sheetData>
  <mergeCells count="4">
    <mergeCell ref="A1:E1"/>
    <mergeCell ref="A30:E30"/>
    <mergeCell ref="A31:E31"/>
    <mergeCell ref="B4:B5"/>
  </mergeCells>
  <pageMargins left="0.7" right="0.7" top="0.75" bottom="0.75" header="0.3" footer="0.3"/>
  <pageSetup paperSize="9" scale="87"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C21" sqref="C21"/>
    </sheetView>
  </sheetViews>
  <sheetFormatPr defaultColWidth="9" defaultRowHeight="13.5" outlineLevelCol="4"/>
  <cols>
    <col min="1" max="1" width="30.125" style="48" customWidth="1"/>
    <col min="2" max="2" width="11" style="48" customWidth="1"/>
    <col min="3" max="3" width="16.5" style="48" customWidth="1"/>
    <col min="4" max="4" width="19" style="48" customWidth="1"/>
    <col min="5" max="5" width="15.875" style="48" customWidth="1"/>
    <col min="6" max="16384" width="9" style="48"/>
  </cols>
  <sheetData>
    <row r="1" ht="25.5" spans="1:5">
      <c r="A1" s="81" t="s">
        <v>479</v>
      </c>
      <c r="B1" s="81"/>
      <c r="C1" s="81"/>
      <c r="D1" s="81"/>
      <c r="E1" s="81"/>
    </row>
    <row r="2" spans="5:5">
      <c r="E2" s="82" t="s">
        <v>480</v>
      </c>
    </row>
    <row r="3" ht="24" customHeight="1" spans="1:5">
      <c r="A3" s="82" t="s">
        <v>2</v>
      </c>
      <c r="E3" s="82" t="s">
        <v>3</v>
      </c>
    </row>
    <row r="4" ht="15" customHeight="1" spans="1:5">
      <c r="A4" s="83" t="s">
        <v>447</v>
      </c>
      <c r="B4" s="83" t="s">
        <v>7</v>
      </c>
      <c r="C4" s="83" t="s">
        <v>448</v>
      </c>
      <c r="D4" s="83" t="s">
        <v>449</v>
      </c>
      <c r="E4" s="83" t="s">
        <v>450</v>
      </c>
    </row>
    <row r="5" ht="15" customHeight="1" spans="1:5">
      <c r="A5" s="84" t="s">
        <v>451</v>
      </c>
      <c r="B5" s="83"/>
      <c r="C5" s="83" t="s">
        <v>11</v>
      </c>
      <c r="D5" s="83" t="s">
        <v>12</v>
      </c>
      <c r="E5" s="83" t="s">
        <v>20</v>
      </c>
    </row>
    <row r="6" ht="15" customHeight="1" spans="1:5">
      <c r="A6" s="84" t="s">
        <v>481</v>
      </c>
      <c r="B6" s="83" t="s">
        <v>11</v>
      </c>
      <c r="C6" s="83" t="s">
        <v>453</v>
      </c>
      <c r="D6" s="83" t="s">
        <v>453</v>
      </c>
      <c r="E6" s="83" t="s">
        <v>453</v>
      </c>
    </row>
    <row r="7" ht="15" customHeight="1" spans="1:5">
      <c r="A7" s="84" t="s">
        <v>454</v>
      </c>
      <c r="B7" s="83" t="s">
        <v>12</v>
      </c>
      <c r="C7" s="85">
        <v>32000</v>
      </c>
      <c r="D7" s="85">
        <v>32000</v>
      </c>
      <c r="E7" s="85">
        <v>37479.07</v>
      </c>
    </row>
    <row r="8" ht="15" customHeight="1" spans="1:5">
      <c r="A8" s="84" t="s">
        <v>455</v>
      </c>
      <c r="B8" s="83" t="s">
        <v>20</v>
      </c>
      <c r="C8" s="85"/>
      <c r="D8" s="85"/>
      <c r="E8" s="85"/>
    </row>
    <row r="9" ht="15" customHeight="1" spans="1:5">
      <c r="A9" s="84" t="s">
        <v>456</v>
      </c>
      <c r="B9" s="83" t="s">
        <v>24</v>
      </c>
      <c r="C9" s="85">
        <v>30000</v>
      </c>
      <c r="D9" s="85">
        <v>30000</v>
      </c>
      <c r="E9" s="85">
        <v>32040.07</v>
      </c>
    </row>
    <row r="10" ht="15" customHeight="1" spans="1:5">
      <c r="A10" s="84" t="s">
        <v>457</v>
      </c>
      <c r="B10" s="83" t="s">
        <v>28</v>
      </c>
      <c r="C10" s="85"/>
      <c r="D10" s="85"/>
      <c r="E10" s="85"/>
    </row>
    <row r="11" ht="15" customHeight="1" spans="1:5">
      <c r="A11" s="84" t="s">
        <v>458</v>
      </c>
      <c r="B11" s="83" t="s">
        <v>32</v>
      </c>
      <c r="C11" s="85">
        <v>30000</v>
      </c>
      <c r="D11" s="85">
        <v>30000</v>
      </c>
      <c r="E11" s="85">
        <v>32040.07</v>
      </c>
    </row>
    <row r="12" ht="15" customHeight="1" spans="1:5">
      <c r="A12" s="84" t="s">
        <v>459</v>
      </c>
      <c r="B12" s="83" t="s">
        <v>36</v>
      </c>
      <c r="C12" s="85">
        <v>2000</v>
      </c>
      <c r="D12" s="85">
        <v>2000</v>
      </c>
      <c r="E12" s="85">
        <v>5439</v>
      </c>
    </row>
    <row r="13" ht="15" customHeight="1" spans="1:5">
      <c r="A13" s="84" t="s">
        <v>460</v>
      </c>
      <c r="B13" s="83" t="s">
        <v>40</v>
      </c>
      <c r="C13" s="83" t="s">
        <v>453</v>
      </c>
      <c r="D13" s="83" t="s">
        <v>453</v>
      </c>
      <c r="E13" s="85">
        <v>5439</v>
      </c>
    </row>
    <row r="14" ht="15" customHeight="1" spans="1:5">
      <c r="A14" s="84" t="s">
        <v>461</v>
      </c>
      <c r="B14" s="83" t="s">
        <v>43</v>
      </c>
      <c r="C14" s="83" t="s">
        <v>453</v>
      </c>
      <c r="D14" s="83" t="s">
        <v>453</v>
      </c>
      <c r="E14" s="85"/>
    </row>
    <row r="15" ht="15" customHeight="1" spans="1:5">
      <c r="A15" s="84" t="s">
        <v>462</v>
      </c>
      <c r="B15" s="83" t="s">
        <v>46</v>
      </c>
      <c r="C15" s="83" t="s">
        <v>453</v>
      </c>
      <c r="D15" s="83" t="s">
        <v>453</v>
      </c>
      <c r="E15" s="85"/>
    </row>
    <row r="16" ht="60" customHeight="1" spans="1:5">
      <c r="A16" s="86" t="s">
        <v>482</v>
      </c>
      <c r="B16" s="86"/>
      <c r="C16" s="86"/>
      <c r="D16" s="86"/>
      <c r="E16" s="86"/>
    </row>
    <row r="18" spans="2:2">
      <c r="B18" s="87"/>
    </row>
  </sheetData>
  <mergeCells count="2">
    <mergeCell ref="A1:E1"/>
    <mergeCell ref="A16:E16"/>
  </mergeCells>
  <pageMargins left="0.7" right="0.7" top="0.75" bottom="0.75" header="0.3" footer="0.3"/>
  <pageSetup paperSize="9" scale="96"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0"/>
  <sheetViews>
    <sheetView tabSelected="1" workbookViewId="0">
      <selection activeCell="G11" sqref="G11"/>
    </sheetView>
  </sheetViews>
  <sheetFormatPr defaultColWidth="9" defaultRowHeight="13.5"/>
  <cols>
    <col min="1" max="2" width="9" style="48"/>
    <col min="3" max="3" width="15.25" style="48" customWidth="1"/>
    <col min="4" max="4" width="15.125" style="48" customWidth="1"/>
    <col min="5" max="5" width="13.875" style="48" customWidth="1"/>
    <col min="6" max="6" width="14.75" style="48" customWidth="1"/>
    <col min="7" max="7" width="13.875" style="48" customWidth="1"/>
    <col min="8" max="8" width="12.875" style="48" customWidth="1"/>
    <col min="9" max="9" width="14.25" style="48" customWidth="1"/>
    <col min="10" max="10" width="13.375" style="48" customWidth="1"/>
    <col min="11" max="11" width="12.375" style="48" customWidth="1"/>
    <col min="12" max="13" width="9" style="48"/>
    <col min="14" max="14" width="15.625" style="48" customWidth="1"/>
    <col min="15" max="15" width="15" style="48" customWidth="1"/>
    <col min="16" max="16384" width="9" style="48"/>
  </cols>
  <sheetData>
    <row r="1" s="1" customFormat="1" ht="36" customHeight="1" spans="1:21">
      <c r="A1" s="49" t="s">
        <v>483</v>
      </c>
      <c r="B1" s="49"/>
      <c r="C1" s="49"/>
      <c r="D1" s="49"/>
      <c r="E1" s="49"/>
      <c r="F1" s="49"/>
      <c r="G1" s="49"/>
      <c r="H1" s="49"/>
      <c r="I1" s="49"/>
      <c r="J1" s="49"/>
      <c r="K1" s="49"/>
      <c r="L1" s="64"/>
      <c r="M1" s="64"/>
      <c r="N1" s="49"/>
      <c r="O1" s="49"/>
      <c r="P1" s="49"/>
      <c r="Q1" s="49"/>
      <c r="R1" s="49"/>
      <c r="S1" s="49"/>
      <c r="T1" s="49"/>
      <c r="U1" s="49"/>
    </row>
    <row r="2" s="1" customFormat="1" ht="18" customHeight="1" spans="1:21">
      <c r="A2" s="3"/>
      <c r="B2" s="3"/>
      <c r="C2" s="3"/>
      <c r="D2" s="3"/>
      <c r="E2" s="3"/>
      <c r="F2" s="3"/>
      <c r="G2" s="3"/>
      <c r="H2" s="3"/>
      <c r="I2" s="3"/>
      <c r="J2" s="3"/>
      <c r="K2" s="3"/>
      <c r="L2" s="65"/>
      <c r="M2" s="65"/>
      <c r="U2" s="75" t="s">
        <v>484</v>
      </c>
    </row>
    <row r="3" s="1" customFormat="1" ht="18" customHeight="1" spans="1:21">
      <c r="A3" s="50" t="s">
        <v>2</v>
      </c>
      <c r="B3" s="3"/>
      <c r="C3" s="3"/>
      <c r="D3" s="3"/>
      <c r="E3" s="51"/>
      <c r="F3" s="51"/>
      <c r="G3" s="3"/>
      <c r="H3" s="3"/>
      <c r="I3" s="3"/>
      <c r="J3" s="3"/>
      <c r="K3" s="3"/>
      <c r="L3" s="65"/>
      <c r="M3" s="65"/>
      <c r="U3" s="75" t="s">
        <v>3</v>
      </c>
    </row>
    <row r="4" s="1" customFormat="1" ht="24" customHeight="1" spans="1:21">
      <c r="A4" s="52" t="s">
        <v>6</v>
      </c>
      <c r="B4" s="52" t="s">
        <v>7</v>
      </c>
      <c r="C4" s="53" t="s">
        <v>485</v>
      </c>
      <c r="D4" s="52" t="s">
        <v>486</v>
      </c>
      <c r="E4" s="52" t="s">
        <v>487</v>
      </c>
      <c r="F4" s="54" t="s">
        <v>488</v>
      </c>
      <c r="G4" s="55"/>
      <c r="H4" s="55"/>
      <c r="I4" s="55"/>
      <c r="J4" s="55"/>
      <c r="K4" s="55"/>
      <c r="L4" s="55"/>
      <c r="M4" s="55"/>
      <c r="N4" s="55"/>
      <c r="O4" s="66"/>
      <c r="P4" s="67" t="s">
        <v>489</v>
      </c>
      <c r="Q4" s="52" t="s">
        <v>490</v>
      </c>
      <c r="R4" s="53" t="s">
        <v>491</v>
      </c>
      <c r="S4" s="76"/>
      <c r="T4" s="77" t="s">
        <v>492</v>
      </c>
      <c r="U4" s="76"/>
    </row>
    <row r="5" s="1" customFormat="1" ht="37.15" customHeight="1" spans="1:21">
      <c r="A5" s="52"/>
      <c r="B5" s="52"/>
      <c r="C5" s="56"/>
      <c r="D5" s="52"/>
      <c r="E5" s="52"/>
      <c r="F5" s="57" t="s">
        <v>124</v>
      </c>
      <c r="G5" s="57"/>
      <c r="H5" s="54" t="s">
        <v>493</v>
      </c>
      <c r="I5" s="66"/>
      <c r="J5" s="54" t="s">
        <v>494</v>
      </c>
      <c r="K5" s="66"/>
      <c r="L5" s="68" t="s">
        <v>495</v>
      </c>
      <c r="M5" s="69"/>
      <c r="N5" s="70" t="s">
        <v>496</v>
      </c>
      <c r="O5" s="71"/>
      <c r="P5" s="67"/>
      <c r="Q5" s="52"/>
      <c r="R5" s="58"/>
      <c r="S5" s="78"/>
      <c r="T5" s="79"/>
      <c r="U5" s="78"/>
    </row>
    <row r="6" s="1" customFormat="1" ht="31.9" customHeight="1" spans="1:21">
      <c r="A6" s="52"/>
      <c r="B6" s="52"/>
      <c r="C6" s="58"/>
      <c r="D6" s="52"/>
      <c r="E6" s="52"/>
      <c r="F6" s="57" t="s">
        <v>497</v>
      </c>
      <c r="G6" s="59" t="s">
        <v>498</v>
      </c>
      <c r="H6" s="57" t="s">
        <v>497</v>
      </c>
      <c r="I6" s="59" t="s">
        <v>498</v>
      </c>
      <c r="J6" s="57" t="s">
        <v>497</v>
      </c>
      <c r="K6" s="59" t="s">
        <v>498</v>
      </c>
      <c r="L6" s="57" t="s">
        <v>497</v>
      </c>
      <c r="M6" s="59" t="s">
        <v>498</v>
      </c>
      <c r="N6" s="57" t="s">
        <v>497</v>
      </c>
      <c r="O6" s="59" t="s">
        <v>498</v>
      </c>
      <c r="P6" s="67"/>
      <c r="Q6" s="52"/>
      <c r="R6" s="57" t="s">
        <v>497</v>
      </c>
      <c r="S6" s="80" t="s">
        <v>498</v>
      </c>
      <c r="T6" s="57" t="s">
        <v>497</v>
      </c>
      <c r="U6" s="59" t="s">
        <v>498</v>
      </c>
    </row>
    <row r="7" s="1" customFormat="1" ht="24" customHeight="1" spans="1:21">
      <c r="A7" s="52" t="s">
        <v>10</v>
      </c>
      <c r="B7" s="52"/>
      <c r="C7" s="52" t="s">
        <v>499</v>
      </c>
      <c r="D7" s="59" t="s">
        <v>500</v>
      </c>
      <c r="E7" s="60">
        <v>3</v>
      </c>
      <c r="F7" s="60" t="s">
        <v>501</v>
      </c>
      <c r="G7" s="61" t="s">
        <v>502</v>
      </c>
      <c r="H7" s="60">
        <v>6</v>
      </c>
      <c r="I7" s="60">
        <v>7</v>
      </c>
      <c r="J7" s="60">
        <v>8</v>
      </c>
      <c r="K7" s="60">
        <v>9</v>
      </c>
      <c r="L7" s="60">
        <v>10</v>
      </c>
      <c r="M7" s="60">
        <v>11</v>
      </c>
      <c r="N7" s="60">
        <v>12</v>
      </c>
      <c r="O7" s="60">
        <v>13</v>
      </c>
      <c r="P7" s="60">
        <v>14</v>
      </c>
      <c r="Q7" s="60">
        <v>15</v>
      </c>
      <c r="R7" s="60">
        <v>16</v>
      </c>
      <c r="S7" s="60">
        <v>17</v>
      </c>
      <c r="T7" s="60">
        <v>18</v>
      </c>
      <c r="U7" s="60">
        <v>19</v>
      </c>
    </row>
    <row r="8" s="1" customFormat="1" ht="24" customHeight="1" spans="1:21">
      <c r="A8" s="52" t="s">
        <v>129</v>
      </c>
      <c r="B8" s="52">
        <v>1</v>
      </c>
      <c r="C8" s="62">
        <f>SUM(E8,G8,P8,Q8,S8,U8)</f>
        <v>12446826.8</v>
      </c>
      <c r="D8" s="62">
        <f>SUM(E8,F8,P8,Q8,R8,T8)</f>
        <v>14184546.36</v>
      </c>
      <c r="E8" s="62">
        <v>5483645.56</v>
      </c>
      <c r="F8" s="62">
        <f>SUM(H8,J8,L8,N8)</f>
        <v>8700900.8</v>
      </c>
      <c r="G8" s="62">
        <f>SUM(I8,K8,M8,O8)</f>
        <v>6963181.24</v>
      </c>
      <c r="H8" s="62">
        <v>3448357.07</v>
      </c>
      <c r="I8" s="62">
        <v>3344906.39</v>
      </c>
      <c r="J8" s="62">
        <v>295800</v>
      </c>
      <c r="K8" s="62">
        <v>0</v>
      </c>
      <c r="L8" s="72">
        <v>0</v>
      </c>
      <c r="M8" s="72"/>
      <c r="N8" s="73">
        <v>4956743.73</v>
      </c>
      <c r="O8" s="73">
        <v>3618274.85</v>
      </c>
      <c r="P8" s="73">
        <v>0</v>
      </c>
      <c r="Q8" s="73">
        <v>0</v>
      </c>
      <c r="R8" s="73">
        <v>0</v>
      </c>
      <c r="S8" s="73">
        <v>0</v>
      </c>
      <c r="T8" s="73">
        <v>0</v>
      </c>
      <c r="U8" s="73">
        <v>0</v>
      </c>
    </row>
    <row r="9" s="1" customFormat="1" ht="40.9" customHeight="1" spans="1:21">
      <c r="A9" s="63" t="s">
        <v>503</v>
      </c>
      <c r="B9" s="63"/>
      <c r="C9" s="63"/>
      <c r="D9" s="63"/>
      <c r="E9" s="63"/>
      <c r="F9" s="63"/>
      <c r="G9" s="63"/>
      <c r="H9" s="63"/>
      <c r="I9" s="63"/>
      <c r="J9" s="63"/>
      <c r="K9" s="63"/>
      <c r="L9" s="63"/>
      <c r="M9" s="63"/>
      <c r="N9" s="63"/>
      <c r="O9" s="63"/>
      <c r="P9" s="63"/>
      <c r="Q9" s="63"/>
      <c r="R9" s="63"/>
      <c r="S9" s="63"/>
      <c r="T9" s="63"/>
      <c r="U9" s="63"/>
    </row>
    <row r="10" s="47" customFormat="1" ht="26.25" customHeight="1" spans="10:10">
      <c r="J10" s="7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314583333333333" right="0.314583333333333" top="1" bottom="1" header="0.5" footer="0.5"/>
  <pageSetup paperSize="9" scale="58"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workbookViewId="0">
      <selection activeCell="M8" sqref="M8"/>
    </sheetView>
  </sheetViews>
  <sheetFormatPr defaultColWidth="9" defaultRowHeight="13.5"/>
  <cols>
    <col min="1" max="2" width="9" style="6"/>
    <col min="3" max="3" width="14.25" style="6" customWidth="1"/>
    <col min="4" max="4" width="12" style="6" customWidth="1"/>
    <col min="5" max="5" width="11" style="6" customWidth="1"/>
    <col min="6" max="6" width="11.375" style="6" customWidth="1"/>
    <col min="7" max="16384" width="9" style="6"/>
  </cols>
  <sheetData>
    <row r="1" s="1" customFormat="1" ht="14.25" spans="1:1">
      <c r="A1" s="5" t="s">
        <v>504</v>
      </c>
    </row>
    <row r="2" s="1" customFormat="1" ht="25.9" customHeight="1" spans="1:10">
      <c r="A2" s="7" t="s">
        <v>505</v>
      </c>
      <c r="B2" s="7"/>
      <c r="C2" s="7"/>
      <c r="D2" s="7"/>
      <c r="E2" s="7"/>
      <c r="F2" s="7"/>
      <c r="G2" s="7"/>
      <c r="H2" s="7"/>
      <c r="I2" s="7"/>
      <c r="J2" s="7"/>
    </row>
    <row r="3" s="2" customFormat="1" ht="13.15" customHeight="1" spans="1:10">
      <c r="A3" s="7"/>
      <c r="B3" s="7"/>
      <c r="C3" s="7"/>
      <c r="D3" s="7"/>
      <c r="E3" s="7"/>
      <c r="F3" s="7"/>
      <c r="G3" s="7"/>
      <c r="H3" s="7"/>
      <c r="I3" s="7"/>
      <c r="J3" s="33" t="s">
        <v>506</v>
      </c>
    </row>
    <row r="4" s="3" customFormat="1" ht="18" customHeight="1" spans="1:256">
      <c r="A4" s="8" t="s">
        <v>507</v>
      </c>
      <c r="B4" s="8"/>
      <c r="C4" s="9" t="s">
        <v>508</v>
      </c>
      <c r="D4" s="9"/>
      <c r="E4" s="9"/>
      <c r="F4" s="9"/>
      <c r="G4" s="9"/>
      <c r="H4" s="9"/>
      <c r="I4" s="9"/>
      <c r="J4" s="9"/>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 customFormat="1" ht="18" customHeight="1" spans="1:256">
      <c r="A5" s="8" t="s">
        <v>509</v>
      </c>
      <c r="B5" s="8"/>
      <c r="C5" s="10" t="s">
        <v>510</v>
      </c>
      <c r="D5" s="10"/>
      <c r="E5" s="10"/>
      <c r="F5" s="8" t="s">
        <v>511</v>
      </c>
      <c r="G5" s="10" t="s">
        <v>512</v>
      </c>
      <c r="H5" s="10"/>
      <c r="I5" s="10"/>
      <c r="J5" s="10"/>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 customFormat="1" ht="36" customHeight="1" spans="1:256">
      <c r="A6" s="8" t="s">
        <v>513</v>
      </c>
      <c r="B6" s="8"/>
      <c r="C6" s="8"/>
      <c r="D6" s="8" t="s">
        <v>514</v>
      </c>
      <c r="E6" s="8" t="s">
        <v>449</v>
      </c>
      <c r="F6" s="8" t="s">
        <v>515</v>
      </c>
      <c r="G6" s="8" t="s">
        <v>516</v>
      </c>
      <c r="H6" s="8" t="s">
        <v>517</v>
      </c>
      <c r="I6" s="8" t="s">
        <v>518</v>
      </c>
      <c r="J6" s="8"/>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 customFormat="1" ht="36" customHeight="1" spans="1:256">
      <c r="A7" s="8"/>
      <c r="B7" s="8"/>
      <c r="C7" s="11" t="s">
        <v>519</v>
      </c>
      <c r="D7" s="12">
        <f t="shared" ref="D7:F7" si="0">SUM(D8:D10)</f>
        <v>360000</v>
      </c>
      <c r="E7" s="12">
        <f t="shared" si="0"/>
        <v>360000</v>
      </c>
      <c r="F7" s="12">
        <f t="shared" si="0"/>
        <v>360000</v>
      </c>
      <c r="G7" s="13">
        <v>10</v>
      </c>
      <c r="H7" s="14" t="str">
        <f t="shared" ref="H7:H10" si="1">IF(E7&gt;0,ROUND(F7/E7,3)*100&amp;"%","—")</f>
        <v>100%</v>
      </c>
      <c r="I7" s="16">
        <v>10</v>
      </c>
      <c r="J7" s="16"/>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 customFormat="1" ht="36" customHeight="1" spans="1:256">
      <c r="A8" s="8"/>
      <c r="B8" s="8"/>
      <c r="C8" s="11" t="s">
        <v>520</v>
      </c>
      <c r="D8" s="15">
        <v>360000</v>
      </c>
      <c r="E8" s="15">
        <v>360000</v>
      </c>
      <c r="F8" s="15">
        <v>360000</v>
      </c>
      <c r="G8" s="8" t="s">
        <v>453</v>
      </c>
      <c r="H8" s="14" t="str">
        <f t="shared" si="1"/>
        <v>100%</v>
      </c>
      <c r="I8" s="16" t="s">
        <v>453</v>
      </c>
      <c r="J8" s="16"/>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4" customFormat="1" ht="36" customHeight="1" spans="1:256">
      <c r="A9" s="8"/>
      <c r="B9" s="8"/>
      <c r="C9" s="11" t="s">
        <v>521</v>
      </c>
      <c r="D9" s="15">
        <v>0</v>
      </c>
      <c r="E9" s="15">
        <v>0</v>
      </c>
      <c r="F9" s="15">
        <v>0</v>
      </c>
      <c r="G9" s="8" t="s">
        <v>453</v>
      </c>
      <c r="H9" s="14" t="str">
        <f t="shared" si="1"/>
        <v>—</v>
      </c>
      <c r="I9" s="16" t="s">
        <v>453</v>
      </c>
      <c r="J9" s="16"/>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1" customFormat="1" ht="36" customHeight="1" spans="1:10">
      <c r="A10" s="8"/>
      <c r="B10" s="8"/>
      <c r="C10" s="11" t="s">
        <v>522</v>
      </c>
      <c r="D10" s="15">
        <v>0</v>
      </c>
      <c r="E10" s="15">
        <v>0</v>
      </c>
      <c r="F10" s="15">
        <v>0</v>
      </c>
      <c r="G10" s="8" t="s">
        <v>453</v>
      </c>
      <c r="H10" s="14" t="str">
        <f t="shared" si="1"/>
        <v>—</v>
      </c>
      <c r="I10" s="16" t="s">
        <v>453</v>
      </c>
      <c r="J10" s="16"/>
    </row>
    <row r="11" s="1" customFormat="1" ht="18" customHeight="1" spans="1:10">
      <c r="A11" s="8" t="s">
        <v>523</v>
      </c>
      <c r="B11" s="8" t="s">
        <v>524</v>
      </c>
      <c r="C11" s="8"/>
      <c r="D11" s="8"/>
      <c r="E11" s="8"/>
      <c r="F11" s="16" t="s">
        <v>525</v>
      </c>
      <c r="G11" s="16"/>
      <c r="H11" s="16"/>
      <c r="I11" s="16"/>
      <c r="J11" s="16"/>
    </row>
    <row r="12" s="1" customFormat="1" ht="46.15" customHeight="1" spans="1:10">
      <c r="A12" s="8"/>
      <c r="B12" s="44" t="s">
        <v>526</v>
      </c>
      <c r="C12" s="45"/>
      <c r="D12" s="45"/>
      <c r="E12" s="46"/>
      <c r="F12" s="16" t="s">
        <v>527</v>
      </c>
      <c r="G12" s="16"/>
      <c r="H12" s="16"/>
      <c r="I12" s="16"/>
      <c r="J12" s="16"/>
    </row>
    <row r="13" s="1" customFormat="1" ht="36" customHeight="1" spans="1:10">
      <c r="A13" s="20" t="s">
        <v>528</v>
      </c>
      <c r="B13" s="21"/>
      <c r="C13" s="22"/>
      <c r="D13" s="20" t="s">
        <v>529</v>
      </c>
      <c r="E13" s="21"/>
      <c r="F13" s="22"/>
      <c r="G13" s="23" t="s">
        <v>530</v>
      </c>
      <c r="H13" s="23" t="s">
        <v>531</v>
      </c>
      <c r="I13" s="23" t="s">
        <v>518</v>
      </c>
      <c r="J13" s="23" t="s">
        <v>532</v>
      </c>
    </row>
    <row r="14" s="1" customFormat="1" ht="14.25" spans="1:10">
      <c r="A14" s="20" t="s">
        <v>533</v>
      </c>
      <c r="B14" s="8" t="s">
        <v>534</v>
      </c>
      <c r="C14" s="8" t="s">
        <v>535</v>
      </c>
      <c r="D14" s="8" t="s">
        <v>536</v>
      </c>
      <c r="E14" s="8" t="s">
        <v>537</v>
      </c>
      <c r="F14" s="8" t="s">
        <v>538</v>
      </c>
      <c r="G14" s="24"/>
      <c r="H14" s="24"/>
      <c r="I14" s="24"/>
      <c r="J14" s="24"/>
    </row>
    <row r="15" s="1" customFormat="1" ht="96" spans="1:10">
      <c r="A15" s="8" t="s">
        <v>539</v>
      </c>
      <c r="B15" s="23" t="s">
        <v>540</v>
      </c>
      <c r="C15" s="8" t="s">
        <v>541</v>
      </c>
      <c r="D15" s="25" t="s">
        <v>542</v>
      </c>
      <c r="E15" s="8" t="s">
        <v>543</v>
      </c>
      <c r="F15" s="8" t="s">
        <v>128</v>
      </c>
      <c r="G15" s="24" t="s">
        <v>544</v>
      </c>
      <c r="H15" s="26">
        <v>30</v>
      </c>
      <c r="I15" s="34">
        <v>30</v>
      </c>
      <c r="J15" s="24"/>
    </row>
    <row r="16" s="1" customFormat="1" ht="48" spans="1:10">
      <c r="A16" s="8"/>
      <c r="B16" s="23" t="s">
        <v>545</v>
      </c>
      <c r="C16" s="8" t="s">
        <v>546</v>
      </c>
      <c r="D16" s="25" t="s">
        <v>542</v>
      </c>
      <c r="E16" s="8" t="s">
        <v>547</v>
      </c>
      <c r="F16" s="8" t="s">
        <v>128</v>
      </c>
      <c r="G16" s="24" t="s">
        <v>548</v>
      </c>
      <c r="H16" s="26">
        <v>20</v>
      </c>
      <c r="I16" s="34">
        <v>20</v>
      </c>
      <c r="J16" s="24"/>
    </row>
    <row r="17" s="1" customFormat="1" ht="36" spans="1:10">
      <c r="A17" s="8"/>
      <c r="B17" s="23" t="s">
        <v>549</v>
      </c>
      <c r="C17" s="8" t="s">
        <v>550</v>
      </c>
      <c r="D17" s="25" t="s">
        <v>542</v>
      </c>
      <c r="E17" s="8" t="s">
        <v>551</v>
      </c>
      <c r="F17" s="8" t="s">
        <v>128</v>
      </c>
      <c r="G17" s="24" t="s">
        <v>552</v>
      </c>
      <c r="H17" s="26">
        <v>20</v>
      </c>
      <c r="I17" s="34">
        <v>20</v>
      </c>
      <c r="J17" s="24"/>
    </row>
    <row r="18" s="1" customFormat="1" ht="24" spans="1:10">
      <c r="A18" s="8"/>
      <c r="B18" s="8" t="s">
        <v>553</v>
      </c>
      <c r="C18" s="8" t="s">
        <v>554</v>
      </c>
      <c r="D18" s="25" t="s">
        <v>542</v>
      </c>
      <c r="E18" s="8" t="s">
        <v>555</v>
      </c>
      <c r="F18" s="8" t="s">
        <v>128</v>
      </c>
      <c r="G18" s="24" t="s">
        <v>556</v>
      </c>
      <c r="H18" s="26">
        <v>10</v>
      </c>
      <c r="I18" s="34">
        <v>10</v>
      </c>
      <c r="J18" s="24"/>
    </row>
    <row r="19" s="1" customFormat="1" ht="36" spans="1:10">
      <c r="A19" s="27" t="s">
        <v>557</v>
      </c>
      <c r="B19" s="28" t="s">
        <v>558</v>
      </c>
      <c r="C19" s="8" t="s">
        <v>559</v>
      </c>
      <c r="D19" s="25" t="s">
        <v>542</v>
      </c>
      <c r="E19" s="9" t="s">
        <v>560</v>
      </c>
      <c r="F19" s="9" t="s">
        <v>561</v>
      </c>
      <c r="G19" s="9" t="s">
        <v>562</v>
      </c>
      <c r="H19" s="29">
        <v>10</v>
      </c>
      <c r="I19" s="35">
        <v>10</v>
      </c>
      <c r="J19" s="36" t="s">
        <v>563</v>
      </c>
    </row>
    <row r="20" s="1" customFormat="1" ht="54" customHeight="1" spans="1:10">
      <c r="A20" s="8" t="s">
        <v>564</v>
      </c>
      <c r="B20" s="8"/>
      <c r="C20" s="8"/>
      <c r="D20" s="20" t="s">
        <v>565</v>
      </c>
      <c r="E20" s="21"/>
      <c r="F20" s="21"/>
      <c r="G20" s="21"/>
      <c r="H20" s="21"/>
      <c r="I20" s="22"/>
      <c r="J20" s="37" t="s">
        <v>566</v>
      </c>
    </row>
    <row r="21" s="1" customFormat="1" ht="25.5" customHeight="1" spans="1:10">
      <c r="A21" s="13" t="s">
        <v>567</v>
      </c>
      <c r="B21" s="13"/>
      <c r="C21" s="13"/>
      <c r="D21" s="13"/>
      <c r="E21" s="13"/>
      <c r="F21" s="13"/>
      <c r="G21" s="13"/>
      <c r="H21" s="13">
        <v>100</v>
      </c>
      <c r="I21" s="38">
        <f>SUM(I7,I15:I19)</f>
        <v>100</v>
      </c>
      <c r="J21" s="39" t="s">
        <v>568</v>
      </c>
    </row>
    <row r="22" s="1" customFormat="1" ht="16.9" customHeight="1"/>
    <row r="23" s="1" customFormat="1" ht="28.9" customHeight="1" spans="1:10">
      <c r="A23" s="30" t="s">
        <v>569</v>
      </c>
      <c r="B23" s="31"/>
      <c r="C23" s="31"/>
      <c r="D23" s="31"/>
      <c r="E23" s="31"/>
      <c r="F23" s="31"/>
      <c r="G23" s="31"/>
      <c r="H23" s="31"/>
      <c r="I23" s="31"/>
      <c r="J23" s="40"/>
    </row>
    <row r="24" s="1" customFormat="1" ht="27" customHeight="1" spans="1:10">
      <c r="A24" s="32" t="s">
        <v>570</v>
      </c>
      <c r="B24" s="32"/>
      <c r="C24" s="32"/>
      <c r="D24" s="32"/>
      <c r="E24" s="32"/>
      <c r="F24" s="32"/>
      <c r="G24" s="32"/>
      <c r="H24" s="32"/>
      <c r="I24" s="32"/>
      <c r="J24" s="32"/>
    </row>
    <row r="25" s="1" customFormat="1" ht="19.15" customHeight="1" spans="1:10">
      <c r="A25" s="32" t="s">
        <v>571</v>
      </c>
      <c r="B25" s="32"/>
      <c r="C25" s="32"/>
      <c r="D25" s="32"/>
      <c r="E25" s="32"/>
      <c r="F25" s="32"/>
      <c r="G25" s="32"/>
      <c r="H25" s="32"/>
      <c r="I25" s="32"/>
      <c r="J25" s="32"/>
    </row>
    <row r="26" s="1" customFormat="1" ht="18" customHeight="1" spans="1:10">
      <c r="A26" s="32" t="s">
        <v>572</v>
      </c>
      <c r="B26" s="32"/>
      <c r="C26" s="32"/>
      <c r="D26" s="32"/>
      <c r="E26" s="32"/>
      <c r="F26" s="32"/>
      <c r="G26" s="32"/>
      <c r="H26" s="32"/>
      <c r="I26" s="32"/>
      <c r="J26" s="32"/>
    </row>
    <row r="27" s="1" customFormat="1" ht="18" customHeight="1" spans="1:10">
      <c r="A27" s="32" t="s">
        <v>573</v>
      </c>
      <c r="B27" s="32"/>
      <c r="C27" s="32"/>
      <c r="D27" s="32"/>
      <c r="E27" s="32"/>
      <c r="F27" s="32"/>
      <c r="G27" s="32"/>
      <c r="H27" s="32"/>
      <c r="I27" s="32"/>
      <c r="J27" s="32"/>
    </row>
    <row r="28" s="5" customFormat="1" ht="18" customHeight="1" spans="1:10">
      <c r="A28" s="32" t="s">
        <v>574</v>
      </c>
      <c r="B28" s="32"/>
      <c r="C28" s="32"/>
      <c r="D28" s="32"/>
      <c r="E28" s="32"/>
      <c r="F28" s="32"/>
      <c r="G28" s="32"/>
      <c r="H28" s="32"/>
      <c r="I28" s="32"/>
      <c r="J28" s="32"/>
    </row>
    <row r="29" s="1" customFormat="1" ht="24" customHeight="1" spans="1:10">
      <c r="A29" s="32" t="s">
        <v>575</v>
      </c>
      <c r="B29" s="32"/>
      <c r="C29" s="32"/>
      <c r="D29" s="32"/>
      <c r="E29" s="32"/>
      <c r="F29" s="32"/>
      <c r="G29" s="32"/>
      <c r="H29" s="32"/>
      <c r="I29" s="32"/>
      <c r="J29" s="32"/>
    </row>
    <row r="30" s="1" customFormat="1" ht="24" customHeight="1" spans="1:10">
      <c r="A30" s="32" t="s">
        <v>576</v>
      </c>
      <c r="B30" s="32"/>
      <c r="C30" s="32"/>
      <c r="D30" s="32"/>
      <c r="E30" s="32"/>
      <c r="F30" s="32"/>
      <c r="G30" s="32"/>
      <c r="H30" s="32"/>
      <c r="I30" s="32"/>
      <c r="J30" s="32"/>
    </row>
    <row r="31" s="1" customFormat="1" ht="24" customHeight="1" spans="1:10">
      <c r="A31" s="32" t="s">
        <v>577</v>
      </c>
      <c r="B31" s="32"/>
      <c r="C31" s="32"/>
      <c r="D31" s="32"/>
      <c r="E31" s="32"/>
      <c r="F31" s="32"/>
      <c r="G31" s="32"/>
      <c r="H31" s="32"/>
      <c r="I31" s="32"/>
      <c r="J31" s="32"/>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ageMargins left="0.354166666666667" right="0.354166666666667" top="0.550694444444444" bottom="0.629861111111111" header="0.5" footer="0.5"/>
  <pageSetup paperSize="9" scale="81"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workbookViewId="0">
      <selection activeCell="A1" sqref="A$1:J$1048576"/>
    </sheetView>
  </sheetViews>
  <sheetFormatPr defaultColWidth="9" defaultRowHeight="13.5"/>
  <cols>
    <col min="1" max="2" width="9" style="6"/>
    <col min="3" max="3" width="12.875" style="6" customWidth="1"/>
    <col min="4" max="4" width="11.5" style="6" customWidth="1"/>
    <col min="5" max="5" width="10.875" style="6" customWidth="1"/>
    <col min="6" max="6" width="11.375" style="6" customWidth="1"/>
    <col min="7" max="16384" width="9" style="6"/>
  </cols>
  <sheetData>
    <row r="1" s="1" customFormat="1" ht="14.25" spans="1:1">
      <c r="A1" s="5" t="s">
        <v>504</v>
      </c>
    </row>
    <row r="2" s="1" customFormat="1" ht="25.9" customHeight="1" spans="1:10">
      <c r="A2" s="7" t="s">
        <v>505</v>
      </c>
      <c r="B2" s="7"/>
      <c r="C2" s="7"/>
      <c r="D2" s="7"/>
      <c r="E2" s="7"/>
      <c r="F2" s="7"/>
      <c r="G2" s="7"/>
      <c r="H2" s="7"/>
      <c r="I2" s="7"/>
      <c r="J2" s="7"/>
    </row>
    <row r="3" s="2" customFormat="1" ht="13.15" customHeight="1" spans="1:10">
      <c r="A3" s="7"/>
      <c r="B3" s="7"/>
      <c r="C3" s="7"/>
      <c r="D3" s="7"/>
      <c r="E3" s="7"/>
      <c r="F3" s="7"/>
      <c r="G3" s="7"/>
      <c r="H3" s="7"/>
      <c r="I3" s="7"/>
      <c r="J3" s="33" t="s">
        <v>506</v>
      </c>
    </row>
    <row r="4" s="3" customFormat="1" ht="18" customHeight="1" spans="1:256">
      <c r="A4" s="8" t="s">
        <v>507</v>
      </c>
      <c r="B4" s="8"/>
      <c r="C4" s="9" t="s">
        <v>578</v>
      </c>
      <c r="D4" s="9"/>
      <c r="E4" s="9"/>
      <c r="F4" s="9"/>
      <c r="G4" s="9"/>
      <c r="H4" s="9"/>
      <c r="I4" s="9"/>
      <c r="J4" s="9"/>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 customFormat="1" ht="18" customHeight="1" spans="1:256">
      <c r="A5" s="8" t="s">
        <v>509</v>
      </c>
      <c r="B5" s="8"/>
      <c r="C5" s="10" t="s">
        <v>510</v>
      </c>
      <c r="D5" s="10"/>
      <c r="E5" s="10"/>
      <c r="F5" s="8" t="s">
        <v>511</v>
      </c>
      <c r="G5" s="10" t="s">
        <v>512</v>
      </c>
      <c r="H5" s="10"/>
      <c r="I5" s="10"/>
      <c r="J5" s="10"/>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 customFormat="1" ht="36" customHeight="1" spans="1:256">
      <c r="A6" s="8" t="s">
        <v>513</v>
      </c>
      <c r="B6" s="8"/>
      <c r="C6" s="8"/>
      <c r="D6" s="8" t="s">
        <v>514</v>
      </c>
      <c r="E6" s="8" t="s">
        <v>449</v>
      </c>
      <c r="F6" s="8" t="s">
        <v>515</v>
      </c>
      <c r="G6" s="8" t="s">
        <v>516</v>
      </c>
      <c r="H6" s="8" t="s">
        <v>517</v>
      </c>
      <c r="I6" s="8" t="s">
        <v>518</v>
      </c>
      <c r="J6" s="8"/>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 customFormat="1" ht="36" customHeight="1" spans="1:256">
      <c r="A7" s="8"/>
      <c r="B7" s="8"/>
      <c r="C7" s="11" t="s">
        <v>519</v>
      </c>
      <c r="D7" s="12">
        <f t="shared" ref="D7:F7" si="0">SUM(D8:D10)</f>
        <v>200000</v>
      </c>
      <c r="E7" s="12">
        <f t="shared" si="0"/>
        <v>70000</v>
      </c>
      <c r="F7" s="12">
        <f t="shared" si="0"/>
        <v>70000</v>
      </c>
      <c r="G7" s="13">
        <v>10</v>
      </c>
      <c r="H7" s="14" t="str">
        <f t="shared" ref="H7:H10" si="1">IF(E7&gt;0,ROUND(F7/E7,3)*100&amp;"%","—")</f>
        <v>100%</v>
      </c>
      <c r="I7" s="16">
        <v>10</v>
      </c>
      <c r="J7" s="16"/>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 customFormat="1" ht="36" customHeight="1" spans="1:256">
      <c r="A8" s="8"/>
      <c r="B8" s="8"/>
      <c r="C8" s="11" t="s">
        <v>520</v>
      </c>
      <c r="D8" s="15">
        <v>200000</v>
      </c>
      <c r="E8" s="15">
        <v>70000</v>
      </c>
      <c r="F8" s="15">
        <v>70000</v>
      </c>
      <c r="G8" s="8" t="s">
        <v>453</v>
      </c>
      <c r="H8" s="14" t="str">
        <f t="shared" si="1"/>
        <v>100%</v>
      </c>
      <c r="I8" s="16" t="s">
        <v>453</v>
      </c>
      <c r="J8" s="16"/>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4" customFormat="1" ht="36" customHeight="1" spans="1:256">
      <c r="A9" s="8"/>
      <c r="B9" s="8"/>
      <c r="C9" s="11" t="s">
        <v>521</v>
      </c>
      <c r="D9" s="15">
        <v>0</v>
      </c>
      <c r="E9" s="15">
        <v>0</v>
      </c>
      <c r="F9" s="15">
        <v>0</v>
      </c>
      <c r="G9" s="8" t="s">
        <v>453</v>
      </c>
      <c r="H9" s="14" t="str">
        <f t="shared" si="1"/>
        <v>—</v>
      </c>
      <c r="I9" s="16" t="s">
        <v>453</v>
      </c>
      <c r="J9" s="16"/>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1" customFormat="1" ht="36" customHeight="1" spans="1:10">
      <c r="A10" s="8"/>
      <c r="B10" s="8"/>
      <c r="C10" s="11" t="s">
        <v>522</v>
      </c>
      <c r="D10" s="15">
        <v>0</v>
      </c>
      <c r="E10" s="15">
        <v>0</v>
      </c>
      <c r="F10" s="15">
        <v>0</v>
      </c>
      <c r="G10" s="8" t="s">
        <v>453</v>
      </c>
      <c r="H10" s="14" t="str">
        <f t="shared" si="1"/>
        <v>—</v>
      </c>
      <c r="I10" s="16" t="s">
        <v>453</v>
      </c>
      <c r="J10" s="16"/>
    </row>
    <row r="11" s="1" customFormat="1" ht="18" customHeight="1" spans="1:10">
      <c r="A11" s="8" t="s">
        <v>523</v>
      </c>
      <c r="B11" s="8" t="s">
        <v>524</v>
      </c>
      <c r="C11" s="8"/>
      <c r="D11" s="8"/>
      <c r="E11" s="8"/>
      <c r="F11" s="16" t="s">
        <v>525</v>
      </c>
      <c r="G11" s="16"/>
      <c r="H11" s="16"/>
      <c r="I11" s="16"/>
      <c r="J11" s="16"/>
    </row>
    <row r="12" s="1" customFormat="1" ht="46.15" customHeight="1" spans="1:10">
      <c r="A12" s="8"/>
      <c r="B12" s="17" t="s">
        <v>579</v>
      </c>
      <c r="C12" s="18"/>
      <c r="D12" s="18"/>
      <c r="E12" s="19"/>
      <c r="F12" s="16" t="s">
        <v>580</v>
      </c>
      <c r="G12" s="16"/>
      <c r="H12" s="16"/>
      <c r="I12" s="16"/>
      <c r="J12" s="16"/>
    </row>
    <row r="13" s="1" customFormat="1" ht="36" customHeight="1" spans="1:10">
      <c r="A13" s="20" t="s">
        <v>528</v>
      </c>
      <c r="B13" s="21"/>
      <c r="C13" s="22"/>
      <c r="D13" s="20" t="s">
        <v>529</v>
      </c>
      <c r="E13" s="21"/>
      <c r="F13" s="22"/>
      <c r="G13" s="23" t="s">
        <v>530</v>
      </c>
      <c r="H13" s="23" t="s">
        <v>531</v>
      </c>
      <c r="I13" s="23" t="s">
        <v>518</v>
      </c>
      <c r="J13" s="23" t="s">
        <v>532</v>
      </c>
    </row>
    <row r="14" s="1" customFormat="1" ht="36" customHeight="1" spans="1:10">
      <c r="A14" s="20" t="s">
        <v>533</v>
      </c>
      <c r="B14" s="8" t="s">
        <v>534</v>
      </c>
      <c r="C14" s="8" t="s">
        <v>535</v>
      </c>
      <c r="D14" s="8" t="s">
        <v>536</v>
      </c>
      <c r="E14" s="8" t="s">
        <v>537</v>
      </c>
      <c r="F14" s="8" t="s">
        <v>538</v>
      </c>
      <c r="G14" s="24"/>
      <c r="H14" s="24"/>
      <c r="I14" s="24"/>
      <c r="J14" s="24"/>
    </row>
    <row r="15" s="1" customFormat="1" ht="48" spans="1:10">
      <c r="A15" s="8" t="s">
        <v>539</v>
      </c>
      <c r="B15" s="23" t="s">
        <v>540</v>
      </c>
      <c r="C15" s="8" t="s">
        <v>581</v>
      </c>
      <c r="D15" s="25" t="s">
        <v>542</v>
      </c>
      <c r="E15" s="8" t="s">
        <v>582</v>
      </c>
      <c r="F15" s="8" t="s">
        <v>561</v>
      </c>
      <c r="G15" s="24" t="s">
        <v>582</v>
      </c>
      <c r="H15" s="26">
        <v>20</v>
      </c>
      <c r="I15" s="34">
        <v>20</v>
      </c>
      <c r="J15" s="24"/>
    </row>
    <row r="16" s="1" customFormat="1" ht="36" spans="1:10">
      <c r="A16" s="8"/>
      <c r="B16" s="23" t="s">
        <v>545</v>
      </c>
      <c r="C16" s="8" t="s">
        <v>583</v>
      </c>
      <c r="D16" s="25" t="s">
        <v>542</v>
      </c>
      <c r="E16" s="8" t="s">
        <v>584</v>
      </c>
      <c r="F16" s="8" t="s">
        <v>561</v>
      </c>
      <c r="G16" s="24" t="s">
        <v>584</v>
      </c>
      <c r="H16" s="26">
        <v>20</v>
      </c>
      <c r="I16" s="34">
        <v>20</v>
      </c>
      <c r="J16" s="24"/>
    </row>
    <row r="17" s="1" customFormat="1" ht="36" spans="1:10">
      <c r="A17" s="8"/>
      <c r="B17" s="23" t="s">
        <v>549</v>
      </c>
      <c r="C17" s="8" t="s">
        <v>550</v>
      </c>
      <c r="D17" s="25" t="s">
        <v>542</v>
      </c>
      <c r="E17" s="8" t="s">
        <v>584</v>
      </c>
      <c r="F17" s="8" t="s">
        <v>561</v>
      </c>
      <c r="G17" s="24" t="s">
        <v>584</v>
      </c>
      <c r="H17" s="26">
        <v>20</v>
      </c>
      <c r="I17" s="34">
        <v>20</v>
      </c>
      <c r="J17" s="24"/>
    </row>
    <row r="18" s="1" customFormat="1" ht="24" spans="1:10">
      <c r="A18" s="8"/>
      <c r="B18" s="8" t="s">
        <v>553</v>
      </c>
      <c r="C18" s="8" t="s">
        <v>585</v>
      </c>
      <c r="D18" s="25" t="s">
        <v>542</v>
      </c>
      <c r="E18" s="8" t="s">
        <v>586</v>
      </c>
      <c r="F18" s="8" t="s">
        <v>561</v>
      </c>
      <c r="G18" s="24" t="s">
        <v>556</v>
      </c>
      <c r="H18" s="26">
        <v>10</v>
      </c>
      <c r="I18" s="34">
        <v>10</v>
      </c>
      <c r="J18" s="24"/>
    </row>
    <row r="19" s="1" customFormat="1" ht="24" spans="1:10">
      <c r="A19" s="8"/>
      <c r="B19" s="9" t="s">
        <v>587</v>
      </c>
      <c r="C19" s="8" t="s">
        <v>588</v>
      </c>
      <c r="D19" s="25" t="s">
        <v>542</v>
      </c>
      <c r="E19" s="8" t="s">
        <v>589</v>
      </c>
      <c r="F19" s="8" t="s">
        <v>561</v>
      </c>
      <c r="G19" s="24" t="s">
        <v>589</v>
      </c>
      <c r="H19" s="26">
        <v>10</v>
      </c>
      <c r="I19" s="34">
        <v>10</v>
      </c>
      <c r="J19" s="24"/>
    </row>
    <row r="20" s="1" customFormat="1" ht="36" spans="1:10">
      <c r="A20" s="27" t="s">
        <v>557</v>
      </c>
      <c r="B20" s="28" t="s">
        <v>558</v>
      </c>
      <c r="C20" s="8" t="s">
        <v>590</v>
      </c>
      <c r="D20" s="25" t="s">
        <v>542</v>
      </c>
      <c r="E20" s="9" t="s">
        <v>591</v>
      </c>
      <c r="F20" s="8" t="s">
        <v>561</v>
      </c>
      <c r="G20" s="9" t="s">
        <v>592</v>
      </c>
      <c r="H20" s="29">
        <v>10</v>
      </c>
      <c r="I20" s="35">
        <v>10</v>
      </c>
      <c r="J20" s="36" t="s">
        <v>563</v>
      </c>
    </row>
    <row r="21" s="1" customFormat="1" ht="54" customHeight="1" spans="1:10">
      <c r="A21" s="8" t="s">
        <v>564</v>
      </c>
      <c r="B21" s="8"/>
      <c r="C21" s="8"/>
      <c r="D21" s="20" t="s">
        <v>565</v>
      </c>
      <c r="E21" s="21"/>
      <c r="F21" s="21"/>
      <c r="G21" s="21"/>
      <c r="H21" s="21"/>
      <c r="I21" s="22"/>
      <c r="J21" s="37" t="s">
        <v>566</v>
      </c>
    </row>
    <row r="22" s="1" customFormat="1" ht="25.5" customHeight="1" spans="1:10">
      <c r="A22" s="13" t="s">
        <v>567</v>
      </c>
      <c r="B22" s="13"/>
      <c r="C22" s="13"/>
      <c r="D22" s="13"/>
      <c r="E22" s="13"/>
      <c r="F22" s="13"/>
      <c r="G22" s="13"/>
      <c r="H22" s="13">
        <v>100</v>
      </c>
      <c r="I22" s="38">
        <f>SUM(I7,I15:I20)</f>
        <v>100</v>
      </c>
      <c r="J22" s="39" t="s">
        <v>568</v>
      </c>
    </row>
    <row r="23" s="1" customFormat="1" ht="16.9" customHeight="1"/>
    <row r="24" s="1" customFormat="1" ht="28.9" customHeight="1" spans="1:10">
      <c r="A24" s="30" t="s">
        <v>569</v>
      </c>
      <c r="B24" s="31"/>
      <c r="C24" s="31"/>
      <c r="D24" s="31"/>
      <c r="E24" s="31"/>
      <c r="F24" s="31"/>
      <c r="G24" s="31"/>
      <c r="H24" s="31"/>
      <c r="I24" s="31"/>
      <c r="J24" s="40"/>
    </row>
    <row r="25" s="1" customFormat="1" ht="27" customHeight="1" spans="1:10">
      <c r="A25" s="32" t="s">
        <v>570</v>
      </c>
      <c r="B25" s="32"/>
      <c r="C25" s="32"/>
      <c r="D25" s="32"/>
      <c r="E25" s="32"/>
      <c r="F25" s="32"/>
      <c r="G25" s="32"/>
      <c r="H25" s="32"/>
      <c r="I25" s="32"/>
      <c r="J25" s="32"/>
    </row>
    <row r="26" s="1" customFormat="1" ht="19.15" customHeight="1" spans="1:10">
      <c r="A26" s="32" t="s">
        <v>571</v>
      </c>
      <c r="B26" s="32"/>
      <c r="C26" s="32"/>
      <c r="D26" s="32"/>
      <c r="E26" s="32"/>
      <c r="F26" s="32"/>
      <c r="G26" s="32"/>
      <c r="H26" s="32"/>
      <c r="I26" s="32"/>
      <c r="J26" s="32"/>
    </row>
    <row r="27" s="1" customFormat="1" ht="18" customHeight="1" spans="1:10">
      <c r="A27" s="32" t="s">
        <v>572</v>
      </c>
      <c r="B27" s="32"/>
      <c r="C27" s="32"/>
      <c r="D27" s="32"/>
      <c r="E27" s="32"/>
      <c r="F27" s="32"/>
      <c r="G27" s="32"/>
      <c r="H27" s="32"/>
      <c r="I27" s="32"/>
      <c r="J27" s="32"/>
    </row>
    <row r="28" s="1" customFormat="1" ht="18" customHeight="1" spans="1:10">
      <c r="A28" s="32" t="s">
        <v>573</v>
      </c>
      <c r="B28" s="32"/>
      <c r="C28" s="32"/>
      <c r="D28" s="32"/>
      <c r="E28" s="32"/>
      <c r="F28" s="32"/>
      <c r="G28" s="32"/>
      <c r="H28" s="32"/>
      <c r="I28" s="32"/>
      <c r="J28" s="32"/>
    </row>
    <row r="29" s="5" customFormat="1" ht="18" customHeight="1" spans="1:10">
      <c r="A29" s="32" t="s">
        <v>574</v>
      </c>
      <c r="B29" s="32"/>
      <c r="C29" s="32"/>
      <c r="D29" s="32"/>
      <c r="E29" s="32"/>
      <c r="F29" s="32"/>
      <c r="G29" s="32"/>
      <c r="H29" s="32"/>
      <c r="I29" s="32"/>
      <c r="J29" s="32"/>
    </row>
    <row r="30" s="1" customFormat="1" ht="24" customHeight="1" spans="1:10">
      <c r="A30" s="32" t="s">
        <v>575</v>
      </c>
      <c r="B30" s="32"/>
      <c r="C30" s="32"/>
      <c r="D30" s="32"/>
      <c r="E30" s="32"/>
      <c r="F30" s="32"/>
      <c r="G30" s="32"/>
      <c r="H30" s="32"/>
      <c r="I30" s="32"/>
      <c r="J30" s="32"/>
    </row>
    <row r="31" s="1" customFormat="1" ht="24" customHeight="1" spans="1:10">
      <c r="A31" s="32" t="s">
        <v>576</v>
      </c>
      <c r="B31" s="32"/>
      <c r="C31" s="32"/>
      <c r="D31" s="32"/>
      <c r="E31" s="32"/>
      <c r="F31" s="32"/>
      <c r="G31" s="32"/>
      <c r="H31" s="32"/>
      <c r="I31" s="32"/>
      <c r="J31" s="32"/>
    </row>
    <row r="32" s="1" customFormat="1" ht="24" customHeight="1" spans="1:10">
      <c r="A32" s="32" t="s">
        <v>577</v>
      </c>
      <c r="B32" s="32"/>
      <c r="C32" s="32"/>
      <c r="D32" s="32"/>
      <c r="E32" s="32"/>
      <c r="F32" s="32"/>
      <c r="G32" s="32"/>
      <c r="H32" s="32"/>
      <c r="I32" s="32"/>
      <c r="J32" s="32"/>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5:J25"/>
    <mergeCell ref="A26:J26"/>
    <mergeCell ref="A27:J27"/>
    <mergeCell ref="A28:J28"/>
    <mergeCell ref="A29:J29"/>
    <mergeCell ref="A30:J30"/>
    <mergeCell ref="A31:J31"/>
    <mergeCell ref="A32:J32"/>
    <mergeCell ref="A11:A12"/>
    <mergeCell ref="A15:A17"/>
    <mergeCell ref="A18:A19"/>
    <mergeCell ref="G13:G14"/>
    <mergeCell ref="H13:H14"/>
    <mergeCell ref="I13:I14"/>
    <mergeCell ref="J13:J14"/>
    <mergeCell ref="A6:B10"/>
  </mergeCells>
  <dataValidations count="2">
    <dataValidation type="list" allowBlank="1" showInputMessage="1" sqref="J22">
      <formula1>"优,良,中,差"</formula1>
    </dataValidation>
    <dataValidation type="list" allowBlank="1" showInputMessage="1" sqref="D15:D20">
      <formula1>"＝,＞,＜,≥,≤"</formula1>
    </dataValidation>
  </dataValidations>
  <pageMargins left="0.75" right="0.75" top="0.550694444444444" bottom="0.550694444444444" header="0.5" footer="0.5"/>
  <pageSetup paperSize="9" scale="83"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workbookViewId="0">
      <selection activeCell="L10" sqref="L10"/>
    </sheetView>
  </sheetViews>
  <sheetFormatPr defaultColWidth="9" defaultRowHeight="13.5"/>
  <cols>
    <col min="1" max="2" width="9" style="6"/>
    <col min="3" max="3" width="12.625" style="6" customWidth="1"/>
    <col min="4" max="4" width="9" style="6"/>
    <col min="5" max="5" width="12.375" style="6" customWidth="1"/>
    <col min="6" max="6" width="11.375" style="6" customWidth="1"/>
    <col min="7" max="16384" width="9" style="6"/>
  </cols>
  <sheetData>
    <row r="1" s="1" customFormat="1" ht="14.25" spans="1:1">
      <c r="A1" s="5" t="s">
        <v>504</v>
      </c>
    </row>
    <row r="2" s="1" customFormat="1" ht="25.9" customHeight="1" spans="1:10">
      <c r="A2" s="7" t="s">
        <v>505</v>
      </c>
      <c r="B2" s="7"/>
      <c r="C2" s="7"/>
      <c r="D2" s="7"/>
      <c r="E2" s="7"/>
      <c r="F2" s="7"/>
      <c r="G2" s="7"/>
      <c r="H2" s="7"/>
      <c r="I2" s="7"/>
      <c r="J2" s="7"/>
    </row>
    <row r="3" s="2" customFormat="1" ht="13.15" customHeight="1" spans="1:10">
      <c r="A3" s="7"/>
      <c r="B3" s="7"/>
      <c r="C3" s="7"/>
      <c r="D3" s="7"/>
      <c r="E3" s="7"/>
      <c r="F3" s="7"/>
      <c r="G3" s="7"/>
      <c r="H3" s="7"/>
      <c r="I3" s="7"/>
      <c r="J3" s="33" t="s">
        <v>506</v>
      </c>
    </row>
    <row r="4" s="3" customFormat="1" ht="18" customHeight="1" spans="1:256">
      <c r="A4" s="8" t="s">
        <v>507</v>
      </c>
      <c r="B4" s="8"/>
      <c r="C4" s="9" t="s">
        <v>593</v>
      </c>
      <c r="D4" s="9"/>
      <c r="E4" s="9"/>
      <c r="F4" s="9"/>
      <c r="G4" s="9"/>
      <c r="H4" s="9"/>
      <c r="I4" s="9"/>
      <c r="J4" s="9"/>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 customFormat="1" ht="18" customHeight="1" spans="1:256">
      <c r="A5" s="8" t="s">
        <v>509</v>
      </c>
      <c r="B5" s="8"/>
      <c r="C5" s="10" t="s">
        <v>510</v>
      </c>
      <c r="D5" s="10"/>
      <c r="E5" s="10"/>
      <c r="F5" s="8" t="s">
        <v>511</v>
      </c>
      <c r="G5" s="9" t="s">
        <v>512</v>
      </c>
      <c r="H5" s="9"/>
      <c r="I5" s="9"/>
      <c r="J5" s="9"/>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 customFormat="1" ht="36" customHeight="1" spans="1:256">
      <c r="A6" s="8" t="s">
        <v>513</v>
      </c>
      <c r="B6" s="8"/>
      <c r="C6" s="8"/>
      <c r="D6" s="8" t="s">
        <v>514</v>
      </c>
      <c r="E6" s="8" t="s">
        <v>449</v>
      </c>
      <c r="F6" s="8" t="s">
        <v>515</v>
      </c>
      <c r="G6" s="8" t="s">
        <v>516</v>
      </c>
      <c r="H6" s="8" t="s">
        <v>517</v>
      </c>
      <c r="I6" s="8" t="s">
        <v>518</v>
      </c>
      <c r="J6" s="8"/>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 customFormat="1" ht="36" customHeight="1" spans="1:256">
      <c r="A7" s="8"/>
      <c r="B7" s="8"/>
      <c r="C7" s="11" t="s">
        <v>519</v>
      </c>
      <c r="D7" s="12">
        <f t="shared" ref="D7:F7" si="0">SUM(D8:D10)</f>
        <v>0</v>
      </c>
      <c r="E7" s="12">
        <f t="shared" si="0"/>
        <v>800000</v>
      </c>
      <c r="F7" s="12">
        <f t="shared" si="0"/>
        <v>800000</v>
      </c>
      <c r="G7" s="13">
        <v>10</v>
      </c>
      <c r="H7" s="14" t="str">
        <f t="shared" ref="H7:H10" si="1">IF(E7&gt;0,ROUND(F7/E7,3)*100&amp;"%","—")</f>
        <v>100%</v>
      </c>
      <c r="I7" s="16">
        <v>10</v>
      </c>
      <c r="J7" s="16"/>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 customFormat="1" ht="36" customHeight="1" spans="1:256">
      <c r="A8" s="8"/>
      <c r="B8" s="8"/>
      <c r="C8" s="11" t="s">
        <v>520</v>
      </c>
      <c r="D8" s="15">
        <v>0</v>
      </c>
      <c r="E8" s="15">
        <v>800000</v>
      </c>
      <c r="F8" s="15">
        <v>800000</v>
      </c>
      <c r="G8" s="8" t="s">
        <v>453</v>
      </c>
      <c r="H8" s="14" t="str">
        <f t="shared" si="1"/>
        <v>100%</v>
      </c>
      <c r="I8" s="16" t="s">
        <v>453</v>
      </c>
      <c r="J8" s="16"/>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4" customFormat="1" ht="36" customHeight="1" spans="1:256">
      <c r="A9" s="8"/>
      <c r="B9" s="8"/>
      <c r="C9" s="11" t="s">
        <v>521</v>
      </c>
      <c r="D9" s="15">
        <v>0</v>
      </c>
      <c r="E9" s="15">
        <v>0</v>
      </c>
      <c r="F9" s="15">
        <v>0</v>
      </c>
      <c r="G9" s="8" t="s">
        <v>453</v>
      </c>
      <c r="H9" s="14" t="str">
        <f t="shared" si="1"/>
        <v>—</v>
      </c>
      <c r="I9" s="16" t="s">
        <v>453</v>
      </c>
      <c r="J9" s="16"/>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1" customFormat="1" ht="36" customHeight="1" spans="1:10">
      <c r="A10" s="8"/>
      <c r="B10" s="8"/>
      <c r="C10" s="11" t="s">
        <v>522</v>
      </c>
      <c r="D10" s="15">
        <v>0</v>
      </c>
      <c r="E10" s="15">
        <v>0</v>
      </c>
      <c r="F10" s="15">
        <v>0</v>
      </c>
      <c r="G10" s="8" t="s">
        <v>453</v>
      </c>
      <c r="H10" s="14" t="str">
        <f t="shared" si="1"/>
        <v>—</v>
      </c>
      <c r="I10" s="16" t="s">
        <v>453</v>
      </c>
      <c r="J10" s="16"/>
    </row>
    <row r="11" s="1" customFormat="1" ht="18" customHeight="1" spans="1:10">
      <c r="A11" s="8" t="s">
        <v>523</v>
      </c>
      <c r="B11" s="8" t="s">
        <v>524</v>
      </c>
      <c r="C11" s="8"/>
      <c r="D11" s="8"/>
      <c r="E11" s="8"/>
      <c r="F11" s="16" t="s">
        <v>525</v>
      </c>
      <c r="G11" s="16"/>
      <c r="H11" s="16"/>
      <c r="I11" s="16"/>
      <c r="J11" s="16"/>
    </row>
    <row r="12" s="1" customFormat="1" ht="46.15" customHeight="1" spans="1:10">
      <c r="A12" s="8"/>
      <c r="B12" s="17" t="s">
        <v>594</v>
      </c>
      <c r="C12" s="18"/>
      <c r="D12" s="18"/>
      <c r="E12" s="19"/>
      <c r="F12" s="16" t="s">
        <v>595</v>
      </c>
      <c r="G12" s="16"/>
      <c r="H12" s="16"/>
      <c r="I12" s="16"/>
      <c r="J12" s="16"/>
    </row>
    <row r="13" s="1" customFormat="1" ht="36" customHeight="1" spans="1:10">
      <c r="A13" s="20" t="s">
        <v>528</v>
      </c>
      <c r="B13" s="21"/>
      <c r="C13" s="22"/>
      <c r="D13" s="20" t="s">
        <v>529</v>
      </c>
      <c r="E13" s="21"/>
      <c r="F13" s="22"/>
      <c r="G13" s="23" t="s">
        <v>530</v>
      </c>
      <c r="H13" s="23" t="s">
        <v>531</v>
      </c>
      <c r="I13" s="23" t="s">
        <v>518</v>
      </c>
      <c r="J13" s="23" t="s">
        <v>532</v>
      </c>
    </row>
    <row r="14" s="1" customFormat="1" ht="36" customHeight="1" spans="1:10">
      <c r="A14" s="20" t="s">
        <v>533</v>
      </c>
      <c r="B14" s="8" t="s">
        <v>534</v>
      </c>
      <c r="C14" s="8" t="s">
        <v>535</v>
      </c>
      <c r="D14" s="8" t="s">
        <v>536</v>
      </c>
      <c r="E14" s="8" t="s">
        <v>537</v>
      </c>
      <c r="F14" s="8" t="s">
        <v>538</v>
      </c>
      <c r="G14" s="24"/>
      <c r="H14" s="24"/>
      <c r="I14" s="24"/>
      <c r="J14" s="24"/>
    </row>
    <row r="15" s="1" customFormat="1" ht="60" spans="1:10">
      <c r="A15" s="8" t="s">
        <v>539</v>
      </c>
      <c r="B15" s="23" t="s">
        <v>540</v>
      </c>
      <c r="C15" s="8" t="s">
        <v>594</v>
      </c>
      <c r="D15" s="25" t="s">
        <v>542</v>
      </c>
      <c r="E15" s="8" t="s">
        <v>596</v>
      </c>
      <c r="F15" s="8" t="s">
        <v>128</v>
      </c>
      <c r="G15" s="24" t="s">
        <v>596</v>
      </c>
      <c r="H15" s="26">
        <v>20</v>
      </c>
      <c r="I15" s="34">
        <v>20</v>
      </c>
      <c r="J15" s="24"/>
    </row>
    <row r="16" s="1" customFormat="1" ht="24" spans="1:10">
      <c r="A16" s="8"/>
      <c r="B16" s="23" t="s">
        <v>545</v>
      </c>
      <c r="C16" s="8" t="s">
        <v>597</v>
      </c>
      <c r="D16" s="25" t="s">
        <v>542</v>
      </c>
      <c r="E16" s="8" t="s">
        <v>596</v>
      </c>
      <c r="F16" s="8" t="s">
        <v>128</v>
      </c>
      <c r="G16" s="24" t="s">
        <v>596</v>
      </c>
      <c r="H16" s="26">
        <v>20</v>
      </c>
      <c r="I16" s="34">
        <v>20</v>
      </c>
      <c r="J16" s="24"/>
    </row>
    <row r="17" s="1" customFormat="1" ht="36" spans="1:10">
      <c r="A17" s="8"/>
      <c r="B17" s="23" t="s">
        <v>549</v>
      </c>
      <c r="C17" s="8" t="s">
        <v>598</v>
      </c>
      <c r="D17" s="25" t="s">
        <v>542</v>
      </c>
      <c r="E17" s="8" t="s">
        <v>596</v>
      </c>
      <c r="F17" s="8" t="s">
        <v>128</v>
      </c>
      <c r="G17" s="24" t="s">
        <v>596</v>
      </c>
      <c r="H17" s="26">
        <v>20</v>
      </c>
      <c r="I17" s="34">
        <v>20</v>
      </c>
      <c r="J17" s="24"/>
    </row>
    <row r="18" s="1" customFormat="1" ht="48" spans="1:10">
      <c r="A18" s="8"/>
      <c r="B18" s="8" t="s">
        <v>553</v>
      </c>
      <c r="C18" s="8" t="s">
        <v>599</v>
      </c>
      <c r="D18" s="25" t="s">
        <v>542</v>
      </c>
      <c r="E18" s="8" t="s">
        <v>586</v>
      </c>
      <c r="F18" s="8" t="s">
        <v>561</v>
      </c>
      <c r="G18" s="24" t="s">
        <v>556</v>
      </c>
      <c r="H18" s="26">
        <v>10</v>
      </c>
      <c r="I18" s="34">
        <v>10</v>
      </c>
      <c r="J18" s="24"/>
    </row>
    <row r="19" s="1" customFormat="1" ht="36" spans="1:10">
      <c r="A19" s="27" t="s">
        <v>557</v>
      </c>
      <c r="B19" s="28" t="s">
        <v>558</v>
      </c>
      <c r="C19" s="8" t="s">
        <v>600</v>
      </c>
      <c r="D19" s="25" t="s">
        <v>542</v>
      </c>
      <c r="E19" s="8" t="s">
        <v>591</v>
      </c>
      <c r="F19" s="9" t="s">
        <v>561</v>
      </c>
      <c r="G19" s="9" t="s">
        <v>592</v>
      </c>
      <c r="H19" s="29">
        <v>20</v>
      </c>
      <c r="I19" s="35">
        <v>20</v>
      </c>
      <c r="J19" s="36" t="s">
        <v>563</v>
      </c>
    </row>
    <row r="20" s="1" customFormat="1" ht="54" customHeight="1" spans="1:10">
      <c r="A20" s="8" t="s">
        <v>564</v>
      </c>
      <c r="B20" s="8"/>
      <c r="C20" s="8"/>
      <c r="D20" s="41"/>
      <c r="E20" s="42"/>
      <c r="F20" s="42"/>
      <c r="G20" s="42"/>
      <c r="H20" s="42"/>
      <c r="I20" s="43"/>
      <c r="J20" s="37" t="s">
        <v>566</v>
      </c>
    </row>
    <row r="21" s="1" customFormat="1" ht="25.5" customHeight="1" spans="1:10">
      <c r="A21" s="13" t="s">
        <v>567</v>
      </c>
      <c r="B21" s="13"/>
      <c r="C21" s="13"/>
      <c r="D21" s="13"/>
      <c r="E21" s="13"/>
      <c r="F21" s="13"/>
      <c r="G21" s="13"/>
      <c r="H21" s="13">
        <v>100</v>
      </c>
      <c r="I21" s="38">
        <f>SUM(I7,I15:I19)</f>
        <v>100</v>
      </c>
      <c r="J21" s="39" t="s">
        <v>568</v>
      </c>
    </row>
    <row r="22" s="1" customFormat="1" ht="16.9" customHeight="1"/>
    <row r="23" s="1" customFormat="1" ht="28.9" customHeight="1" spans="1:10">
      <c r="A23" s="30" t="s">
        <v>569</v>
      </c>
      <c r="B23" s="31"/>
      <c r="C23" s="31"/>
      <c r="D23" s="31"/>
      <c r="E23" s="31"/>
      <c r="F23" s="31"/>
      <c r="G23" s="31"/>
      <c r="H23" s="31"/>
      <c r="I23" s="31"/>
      <c r="J23" s="40"/>
    </row>
    <row r="24" s="1" customFormat="1" ht="27" customHeight="1" spans="1:10">
      <c r="A24" s="32" t="s">
        <v>570</v>
      </c>
      <c r="B24" s="32"/>
      <c r="C24" s="32"/>
      <c r="D24" s="32"/>
      <c r="E24" s="32"/>
      <c r="F24" s="32"/>
      <c r="G24" s="32"/>
      <c r="H24" s="32"/>
      <c r="I24" s="32"/>
      <c r="J24" s="32"/>
    </row>
    <row r="25" s="1" customFormat="1" ht="19.15" customHeight="1" spans="1:10">
      <c r="A25" s="32" t="s">
        <v>571</v>
      </c>
      <c r="B25" s="32"/>
      <c r="C25" s="32"/>
      <c r="D25" s="32"/>
      <c r="E25" s="32"/>
      <c r="F25" s="32"/>
      <c r="G25" s="32"/>
      <c r="H25" s="32"/>
      <c r="I25" s="32"/>
      <c r="J25" s="32"/>
    </row>
    <row r="26" s="1" customFormat="1" ht="18" customHeight="1" spans="1:10">
      <c r="A26" s="32" t="s">
        <v>572</v>
      </c>
      <c r="B26" s="32"/>
      <c r="C26" s="32"/>
      <c r="D26" s="32"/>
      <c r="E26" s="32"/>
      <c r="F26" s="32"/>
      <c r="G26" s="32"/>
      <c r="H26" s="32"/>
      <c r="I26" s="32"/>
      <c r="J26" s="32"/>
    </row>
    <row r="27" s="1" customFormat="1" ht="18" customHeight="1" spans="1:10">
      <c r="A27" s="32" t="s">
        <v>573</v>
      </c>
      <c r="B27" s="32"/>
      <c r="C27" s="32"/>
      <c r="D27" s="32"/>
      <c r="E27" s="32"/>
      <c r="F27" s="32"/>
      <c r="G27" s="32"/>
      <c r="H27" s="32"/>
      <c r="I27" s="32"/>
      <c r="J27" s="32"/>
    </row>
    <row r="28" s="5" customFormat="1" ht="18" customHeight="1" spans="1:10">
      <c r="A28" s="32" t="s">
        <v>574</v>
      </c>
      <c r="B28" s="32"/>
      <c r="C28" s="32"/>
      <c r="D28" s="32"/>
      <c r="E28" s="32"/>
      <c r="F28" s="32"/>
      <c r="G28" s="32"/>
      <c r="H28" s="32"/>
      <c r="I28" s="32"/>
      <c r="J28" s="32"/>
    </row>
    <row r="29" s="1" customFormat="1" ht="24" customHeight="1" spans="1:10">
      <c r="A29" s="32" t="s">
        <v>575</v>
      </c>
      <c r="B29" s="32"/>
      <c r="C29" s="32"/>
      <c r="D29" s="32"/>
      <c r="E29" s="32"/>
      <c r="F29" s="32"/>
      <c r="G29" s="32"/>
      <c r="H29" s="32"/>
      <c r="I29" s="32"/>
      <c r="J29" s="32"/>
    </row>
    <row r="30" s="1" customFormat="1" ht="24" customHeight="1" spans="1:10">
      <c r="A30" s="32" t="s">
        <v>576</v>
      </c>
      <c r="B30" s="32"/>
      <c r="C30" s="32"/>
      <c r="D30" s="32"/>
      <c r="E30" s="32"/>
      <c r="F30" s="32"/>
      <c r="G30" s="32"/>
      <c r="H30" s="32"/>
      <c r="I30" s="32"/>
      <c r="J30" s="32"/>
    </row>
    <row r="31" s="1" customFormat="1" ht="24" customHeight="1" spans="1:10">
      <c r="A31" s="32" t="s">
        <v>577</v>
      </c>
      <c r="B31" s="32"/>
      <c r="C31" s="32"/>
      <c r="D31" s="32"/>
      <c r="E31" s="32"/>
      <c r="F31" s="32"/>
      <c r="G31" s="32"/>
      <c r="H31" s="32"/>
      <c r="I31" s="32"/>
      <c r="J31" s="32"/>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ageMargins left="0.75" right="0.75" top="0.550694444444444" bottom="0.472222222222222" header="0.5" footer="0.5"/>
  <pageSetup paperSize="9" scale="84"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workbookViewId="0">
      <selection activeCell="H8" sqref="H8"/>
    </sheetView>
  </sheetViews>
  <sheetFormatPr defaultColWidth="9" defaultRowHeight="13.5"/>
  <cols>
    <col min="1" max="9" width="11.375" style="6" customWidth="1"/>
    <col min="10" max="10" width="7.5" style="6" customWidth="1"/>
    <col min="11" max="16384" width="9" style="6"/>
  </cols>
  <sheetData>
    <row r="1" s="1" customFormat="1" ht="14.25" spans="1:1">
      <c r="A1" s="5" t="s">
        <v>504</v>
      </c>
    </row>
    <row r="2" s="1" customFormat="1" ht="25.9" customHeight="1" spans="1:10">
      <c r="A2" s="7" t="s">
        <v>505</v>
      </c>
      <c r="B2" s="7"/>
      <c r="C2" s="7"/>
      <c r="D2" s="7"/>
      <c r="E2" s="7"/>
      <c r="F2" s="7"/>
      <c r="G2" s="7"/>
      <c r="H2" s="7"/>
      <c r="I2" s="7"/>
      <c r="J2" s="7"/>
    </row>
    <row r="3" s="2" customFormat="1" ht="13.15" customHeight="1" spans="1:10">
      <c r="A3" s="7"/>
      <c r="B3" s="7"/>
      <c r="C3" s="7"/>
      <c r="D3" s="7"/>
      <c r="E3" s="7"/>
      <c r="F3" s="7"/>
      <c r="G3" s="7"/>
      <c r="H3" s="7"/>
      <c r="I3" s="7"/>
      <c r="J3" s="33" t="s">
        <v>506</v>
      </c>
    </row>
    <row r="4" s="3" customFormat="1" ht="18" customHeight="1" spans="1:256">
      <c r="A4" s="8" t="s">
        <v>507</v>
      </c>
      <c r="B4" s="8"/>
      <c r="C4" s="9" t="s">
        <v>601</v>
      </c>
      <c r="D4" s="9"/>
      <c r="E4" s="9"/>
      <c r="F4" s="9"/>
      <c r="G4" s="9"/>
      <c r="H4" s="9"/>
      <c r="I4" s="9"/>
      <c r="J4" s="9"/>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 customFormat="1" ht="18" customHeight="1" spans="1:256">
      <c r="A5" s="8" t="s">
        <v>509</v>
      </c>
      <c r="B5" s="8"/>
      <c r="C5" s="10" t="s">
        <v>510</v>
      </c>
      <c r="D5" s="10"/>
      <c r="E5" s="10"/>
      <c r="F5" s="8" t="s">
        <v>511</v>
      </c>
      <c r="G5" s="10" t="s">
        <v>512</v>
      </c>
      <c r="H5" s="10"/>
      <c r="I5" s="10"/>
      <c r="J5" s="10"/>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 customFormat="1" ht="36" customHeight="1" spans="1:256">
      <c r="A6" s="8" t="s">
        <v>513</v>
      </c>
      <c r="B6" s="8"/>
      <c r="C6" s="8"/>
      <c r="D6" s="8" t="s">
        <v>514</v>
      </c>
      <c r="E6" s="8" t="s">
        <v>449</v>
      </c>
      <c r="F6" s="8" t="s">
        <v>515</v>
      </c>
      <c r="G6" s="8" t="s">
        <v>516</v>
      </c>
      <c r="H6" s="8" t="s">
        <v>517</v>
      </c>
      <c r="I6" s="8" t="s">
        <v>518</v>
      </c>
      <c r="J6" s="8"/>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 customFormat="1" ht="36" customHeight="1" spans="1:256">
      <c r="A7" s="8"/>
      <c r="B7" s="8"/>
      <c r="C7" s="11" t="s">
        <v>519</v>
      </c>
      <c r="D7" s="12">
        <f t="shared" ref="D7:F7" si="0">SUM(D8:D10)</f>
        <v>71000</v>
      </c>
      <c r="E7" s="12">
        <f t="shared" si="0"/>
        <v>71000</v>
      </c>
      <c r="F7" s="12">
        <f t="shared" si="0"/>
        <v>71000</v>
      </c>
      <c r="G7" s="13">
        <v>10</v>
      </c>
      <c r="H7" s="14" t="str">
        <f t="shared" ref="H7:H10" si="1">IF(E7&gt;0,ROUND(F7/E7,3)*100&amp;"%","—")</f>
        <v>100%</v>
      </c>
      <c r="I7" s="16">
        <v>10</v>
      </c>
      <c r="J7" s="16"/>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 customFormat="1" ht="36" customHeight="1" spans="1:256">
      <c r="A8" s="8"/>
      <c r="B8" s="8"/>
      <c r="C8" s="11" t="s">
        <v>520</v>
      </c>
      <c r="D8" s="15">
        <v>0</v>
      </c>
      <c r="E8" s="15">
        <v>0</v>
      </c>
      <c r="F8" s="15">
        <v>0</v>
      </c>
      <c r="G8" s="8" t="s">
        <v>453</v>
      </c>
      <c r="H8" s="14" t="str">
        <f t="shared" si="1"/>
        <v>—</v>
      </c>
      <c r="I8" s="16" t="s">
        <v>453</v>
      </c>
      <c r="J8" s="16"/>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4" customFormat="1" ht="36" customHeight="1" spans="1:256">
      <c r="A9" s="8"/>
      <c r="B9" s="8"/>
      <c r="C9" s="11" t="s">
        <v>521</v>
      </c>
      <c r="D9" s="15">
        <v>71000</v>
      </c>
      <c r="E9" s="15">
        <v>71000</v>
      </c>
      <c r="F9" s="15">
        <v>71000</v>
      </c>
      <c r="G9" s="8" t="s">
        <v>453</v>
      </c>
      <c r="H9" s="14" t="str">
        <f t="shared" si="1"/>
        <v>100%</v>
      </c>
      <c r="I9" s="16" t="s">
        <v>453</v>
      </c>
      <c r="J9" s="16"/>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1" customFormat="1" ht="36" customHeight="1" spans="1:10">
      <c r="A10" s="8"/>
      <c r="B10" s="8"/>
      <c r="C10" s="11" t="s">
        <v>522</v>
      </c>
      <c r="D10" s="15">
        <v>0</v>
      </c>
      <c r="E10" s="15">
        <v>0</v>
      </c>
      <c r="F10" s="15">
        <v>0</v>
      </c>
      <c r="G10" s="8" t="s">
        <v>453</v>
      </c>
      <c r="H10" s="14" t="str">
        <f t="shared" si="1"/>
        <v>—</v>
      </c>
      <c r="I10" s="16" t="s">
        <v>453</v>
      </c>
      <c r="J10" s="16"/>
    </row>
    <row r="11" s="1" customFormat="1" ht="18" customHeight="1" spans="1:10">
      <c r="A11" s="8" t="s">
        <v>523</v>
      </c>
      <c r="B11" s="8" t="s">
        <v>524</v>
      </c>
      <c r="C11" s="8"/>
      <c r="D11" s="8"/>
      <c r="E11" s="8"/>
      <c r="F11" s="16" t="s">
        <v>525</v>
      </c>
      <c r="G11" s="16"/>
      <c r="H11" s="16"/>
      <c r="I11" s="16"/>
      <c r="J11" s="16"/>
    </row>
    <row r="12" s="1" customFormat="1" ht="46.15" customHeight="1" spans="1:10">
      <c r="A12" s="8"/>
      <c r="B12" s="17" t="s">
        <v>602</v>
      </c>
      <c r="C12" s="18"/>
      <c r="D12" s="18"/>
      <c r="E12" s="19"/>
      <c r="F12" s="16" t="s">
        <v>603</v>
      </c>
      <c r="G12" s="16"/>
      <c r="H12" s="16"/>
      <c r="I12" s="16"/>
      <c r="J12" s="16"/>
    </row>
    <row r="13" s="1" customFormat="1" ht="36" customHeight="1" spans="1:10">
      <c r="A13" s="20" t="s">
        <v>528</v>
      </c>
      <c r="B13" s="21"/>
      <c r="C13" s="22"/>
      <c r="D13" s="20" t="s">
        <v>529</v>
      </c>
      <c r="E13" s="21"/>
      <c r="F13" s="22"/>
      <c r="G13" s="23" t="s">
        <v>530</v>
      </c>
      <c r="H13" s="23" t="s">
        <v>531</v>
      </c>
      <c r="I13" s="23" t="s">
        <v>518</v>
      </c>
      <c r="J13" s="23" t="s">
        <v>532</v>
      </c>
    </row>
    <row r="14" s="1" customFormat="1" ht="36" customHeight="1" spans="1:10">
      <c r="A14" s="20" t="s">
        <v>533</v>
      </c>
      <c r="B14" s="8" t="s">
        <v>534</v>
      </c>
      <c r="C14" s="8" t="s">
        <v>535</v>
      </c>
      <c r="D14" s="8" t="s">
        <v>536</v>
      </c>
      <c r="E14" s="8" t="s">
        <v>537</v>
      </c>
      <c r="F14" s="8" t="s">
        <v>538</v>
      </c>
      <c r="G14" s="24"/>
      <c r="H14" s="24"/>
      <c r="I14" s="24"/>
      <c r="J14" s="24"/>
    </row>
    <row r="15" s="1" customFormat="1" ht="36" spans="1:10">
      <c r="A15" s="8" t="s">
        <v>539</v>
      </c>
      <c r="B15" s="23" t="s">
        <v>540</v>
      </c>
      <c r="C15" s="8" t="s">
        <v>604</v>
      </c>
      <c r="D15" s="25" t="s">
        <v>605</v>
      </c>
      <c r="E15" s="8">
        <v>1</v>
      </c>
      <c r="F15" s="8" t="s">
        <v>606</v>
      </c>
      <c r="G15" s="24" t="s">
        <v>607</v>
      </c>
      <c r="H15" s="26">
        <v>20</v>
      </c>
      <c r="I15" s="34">
        <v>20</v>
      </c>
      <c r="J15" s="24"/>
    </row>
    <row r="16" s="1" customFormat="1" ht="24" spans="1:10">
      <c r="A16" s="8"/>
      <c r="B16" s="23" t="s">
        <v>545</v>
      </c>
      <c r="C16" s="8" t="s">
        <v>608</v>
      </c>
      <c r="D16" s="25" t="s">
        <v>542</v>
      </c>
      <c r="E16" s="8">
        <v>100</v>
      </c>
      <c r="F16" s="8" t="s">
        <v>561</v>
      </c>
      <c r="G16" s="24" t="s">
        <v>609</v>
      </c>
      <c r="H16" s="26">
        <v>30</v>
      </c>
      <c r="I16" s="34">
        <v>30</v>
      </c>
      <c r="J16" s="24"/>
    </row>
    <row r="17" s="1" customFormat="1" ht="36" spans="1:10">
      <c r="A17" s="8"/>
      <c r="B17" s="23" t="s">
        <v>549</v>
      </c>
      <c r="C17" s="8" t="s">
        <v>550</v>
      </c>
      <c r="D17" s="25" t="s">
        <v>542</v>
      </c>
      <c r="E17" s="8" t="s">
        <v>610</v>
      </c>
      <c r="F17" s="8" t="s">
        <v>128</v>
      </c>
      <c r="G17" s="24" t="s">
        <v>552</v>
      </c>
      <c r="H17" s="26">
        <v>20</v>
      </c>
      <c r="I17" s="34">
        <v>20</v>
      </c>
      <c r="J17" s="24"/>
    </row>
    <row r="18" s="1" customFormat="1" ht="36" spans="1:10">
      <c r="A18" s="8"/>
      <c r="B18" s="8" t="s">
        <v>553</v>
      </c>
      <c r="C18" s="8" t="s">
        <v>611</v>
      </c>
      <c r="D18" s="25" t="s">
        <v>542</v>
      </c>
      <c r="E18" s="8" t="s">
        <v>612</v>
      </c>
      <c r="F18" s="8" t="s">
        <v>128</v>
      </c>
      <c r="G18" s="24" t="s">
        <v>556</v>
      </c>
      <c r="H18" s="26">
        <v>10</v>
      </c>
      <c r="I18" s="34">
        <v>10</v>
      </c>
      <c r="J18" s="24"/>
    </row>
    <row r="19" s="1" customFormat="1" ht="36" spans="1:10">
      <c r="A19" s="27" t="s">
        <v>557</v>
      </c>
      <c r="B19" s="28" t="s">
        <v>558</v>
      </c>
      <c r="C19" s="8" t="s">
        <v>613</v>
      </c>
      <c r="D19" s="25" t="s">
        <v>542</v>
      </c>
      <c r="E19" s="9" t="s">
        <v>614</v>
      </c>
      <c r="F19" s="8" t="s">
        <v>561</v>
      </c>
      <c r="G19" s="9" t="s">
        <v>615</v>
      </c>
      <c r="H19" s="29">
        <v>10</v>
      </c>
      <c r="I19" s="35">
        <v>10</v>
      </c>
      <c r="J19" s="36" t="s">
        <v>563</v>
      </c>
    </row>
    <row r="20" s="1" customFormat="1" ht="54" customHeight="1" spans="1:10">
      <c r="A20" s="8" t="s">
        <v>564</v>
      </c>
      <c r="B20" s="8"/>
      <c r="C20" s="8"/>
      <c r="D20" s="20" t="s">
        <v>565</v>
      </c>
      <c r="E20" s="21"/>
      <c r="F20" s="21"/>
      <c r="G20" s="21"/>
      <c r="H20" s="21"/>
      <c r="I20" s="22"/>
      <c r="J20" s="37" t="s">
        <v>566</v>
      </c>
    </row>
    <row r="21" s="1" customFormat="1" ht="25.5" customHeight="1" spans="1:10">
      <c r="A21" s="13" t="s">
        <v>567</v>
      </c>
      <c r="B21" s="13"/>
      <c r="C21" s="13"/>
      <c r="D21" s="13"/>
      <c r="E21" s="13"/>
      <c r="F21" s="13"/>
      <c r="G21" s="13"/>
      <c r="H21" s="13">
        <v>100</v>
      </c>
      <c r="I21" s="38">
        <f>SUM(I7,I15:I19)</f>
        <v>100</v>
      </c>
      <c r="J21" s="39" t="s">
        <v>568</v>
      </c>
    </row>
    <row r="22" s="1" customFormat="1" ht="16.9" customHeight="1"/>
    <row r="23" s="1" customFormat="1" ht="28.9" customHeight="1" spans="1:10">
      <c r="A23" s="30" t="s">
        <v>569</v>
      </c>
      <c r="B23" s="31"/>
      <c r="C23" s="31"/>
      <c r="D23" s="31"/>
      <c r="E23" s="31"/>
      <c r="F23" s="31"/>
      <c r="G23" s="31"/>
      <c r="H23" s="31"/>
      <c r="I23" s="31"/>
      <c r="J23" s="40"/>
    </row>
    <row r="24" s="1" customFormat="1" ht="27" customHeight="1" spans="1:10">
      <c r="A24" s="32" t="s">
        <v>570</v>
      </c>
      <c r="B24" s="32"/>
      <c r="C24" s="32"/>
      <c r="D24" s="32"/>
      <c r="E24" s="32"/>
      <c r="F24" s="32"/>
      <c r="G24" s="32"/>
      <c r="H24" s="32"/>
      <c r="I24" s="32"/>
      <c r="J24" s="32"/>
    </row>
    <row r="25" s="1" customFormat="1" ht="19.15" customHeight="1" spans="1:10">
      <c r="A25" s="32" t="s">
        <v>571</v>
      </c>
      <c r="B25" s="32"/>
      <c r="C25" s="32"/>
      <c r="D25" s="32"/>
      <c r="E25" s="32"/>
      <c r="F25" s="32"/>
      <c r="G25" s="32"/>
      <c r="H25" s="32"/>
      <c r="I25" s="32"/>
      <c r="J25" s="32"/>
    </row>
    <row r="26" s="1" customFormat="1" ht="18" customHeight="1" spans="1:10">
      <c r="A26" s="32" t="s">
        <v>572</v>
      </c>
      <c r="B26" s="32"/>
      <c r="C26" s="32"/>
      <c r="D26" s="32"/>
      <c r="E26" s="32"/>
      <c r="F26" s="32"/>
      <c r="G26" s="32"/>
      <c r="H26" s="32"/>
      <c r="I26" s="32"/>
      <c r="J26" s="32"/>
    </row>
    <row r="27" s="1" customFormat="1" ht="18" customHeight="1" spans="1:10">
      <c r="A27" s="32" t="s">
        <v>573</v>
      </c>
      <c r="B27" s="32"/>
      <c r="C27" s="32"/>
      <c r="D27" s="32"/>
      <c r="E27" s="32"/>
      <c r="F27" s="32"/>
      <c r="G27" s="32"/>
      <c r="H27" s="32"/>
      <c r="I27" s="32"/>
      <c r="J27" s="32"/>
    </row>
    <row r="28" s="5" customFormat="1" ht="18" customHeight="1" spans="1:10">
      <c r="A28" s="32" t="s">
        <v>574</v>
      </c>
      <c r="B28" s="32"/>
      <c r="C28" s="32"/>
      <c r="D28" s="32"/>
      <c r="E28" s="32"/>
      <c r="F28" s="32"/>
      <c r="G28" s="32"/>
      <c r="H28" s="32"/>
      <c r="I28" s="32"/>
      <c r="J28" s="32"/>
    </row>
    <row r="29" s="1" customFormat="1" ht="24" customHeight="1" spans="1:10">
      <c r="A29" s="32" t="s">
        <v>575</v>
      </c>
      <c r="B29" s="32"/>
      <c r="C29" s="32"/>
      <c r="D29" s="32"/>
      <c r="E29" s="32"/>
      <c r="F29" s="32"/>
      <c r="G29" s="32"/>
      <c r="H29" s="32"/>
      <c r="I29" s="32"/>
      <c r="J29" s="32"/>
    </row>
    <row r="30" s="1" customFormat="1" ht="24" customHeight="1" spans="1:10">
      <c r="A30" s="32" t="s">
        <v>576</v>
      </c>
      <c r="B30" s="32"/>
      <c r="C30" s="32"/>
      <c r="D30" s="32"/>
      <c r="E30" s="32"/>
      <c r="F30" s="32"/>
      <c r="G30" s="32"/>
      <c r="H30" s="32"/>
      <c r="I30" s="32"/>
      <c r="J30" s="32"/>
    </row>
    <row r="31" s="1" customFormat="1" ht="24" customHeight="1" spans="1:10">
      <c r="A31" s="32" t="s">
        <v>577</v>
      </c>
      <c r="B31" s="32"/>
      <c r="C31" s="32"/>
      <c r="D31" s="32"/>
      <c r="E31" s="32"/>
      <c r="F31" s="32"/>
      <c r="G31" s="32"/>
      <c r="H31" s="32"/>
      <c r="I31" s="32"/>
      <c r="J31" s="32"/>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ageMargins left="0.75" right="0.75" top="0.786805555555556" bottom="1" header="0.5" footer="0.5"/>
  <pageSetup paperSize="9" scale="8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topLeftCell="A5" workbookViewId="0">
      <selection activeCell="F7" sqref="F7"/>
    </sheetView>
  </sheetViews>
  <sheetFormatPr defaultColWidth="9" defaultRowHeight="13.5"/>
  <cols>
    <col min="1" max="2" width="9" style="6"/>
    <col min="3" max="3" width="12.5" style="6" customWidth="1"/>
    <col min="4" max="4" width="13.5" style="6" customWidth="1"/>
    <col min="5" max="5" width="13.625" style="6" customWidth="1"/>
    <col min="6" max="6" width="12.875" style="6" customWidth="1"/>
    <col min="7" max="9" width="9" style="6"/>
    <col min="10" max="10" width="25.625" style="6" customWidth="1"/>
    <col min="11" max="16384" width="9" style="6"/>
  </cols>
  <sheetData>
    <row r="1" s="1" customFormat="1" ht="14.25" spans="1:1">
      <c r="A1" s="5" t="s">
        <v>504</v>
      </c>
    </row>
    <row r="2" s="1" customFormat="1" ht="25.9" customHeight="1" spans="1:10">
      <c r="A2" s="7" t="s">
        <v>505</v>
      </c>
      <c r="B2" s="7"/>
      <c r="C2" s="7"/>
      <c r="D2" s="7"/>
      <c r="E2" s="7"/>
      <c r="F2" s="7"/>
      <c r="G2" s="7"/>
      <c r="H2" s="7"/>
      <c r="I2" s="7"/>
      <c r="J2" s="7"/>
    </row>
    <row r="3" s="2" customFormat="1" ht="13.15" customHeight="1" spans="1:10">
      <c r="A3" s="7"/>
      <c r="B3" s="7"/>
      <c r="C3" s="7"/>
      <c r="D3" s="7"/>
      <c r="E3" s="7"/>
      <c r="F3" s="7"/>
      <c r="G3" s="7"/>
      <c r="H3" s="7"/>
      <c r="I3" s="7"/>
      <c r="J3" s="33" t="s">
        <v>506</v>
      </c>
    </row>
    <row r="4" s="3" customFormat="1" ht="18" customHeight="1" spans="1:256">
      <c r="A4" s="8" t="s">
        <v>507</v>
      </c>
      <c r="B4" s="8"/>
      <c r="C4" s="9" t="s">
        <v>616</v>
      </c>
      <c r="D4" s="9"/>
      <c r="E4" s="9"/>
      <c r="F4" s="9"/>
      <c r="G4" s="9"/>
      <c r="H4" s="9"/>
      <c r="I4" s="9"/>
      <c r="J4" s="9"/>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 customFormat="1" ht="18" customHeight="1" spans="1:256">
      <c r="A5" s="8" t="s">
        <v>509</v>
      </c>
      <c r="B5" s="8"/>
      <c r="C5" s="10" t="s">
        <v>510</v>
      </c>
      <c r="D5" s="10"/>
      <c r="E5" s="10"/>
      <c r="F5" s="8" t="s">
        <v>511</v>
      </c>
      <c r="G5" s="10" t="s">
        <v>512</v>
      </c>
      <c r="H5" s="10"/>
      <c r="I5" s="10"/>
      <c r="J5" s="10"/>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 customFormat="1" ht="36" customHeight="1" spans="1:256">
      <c r="A6" s="8" t="s">
        <v>513</v>
      </c>
      <c r="B6" s="8"/>
      <c r="C6" s="8"/>
      <c r="D6" s="8" t="s">
        <v>514</v>
      </c>
      <c r="E6" s="8" t="s">
        <v>449</v>
      </c>
      <c r="F6" s="8" t="s">
        <v>515</v>
      </c>
      <c r="G6" s="8" t="s">
        <v>516</v>
      </c>
      <c r="H6" s="8" t="s">
        <v>517</v>
      </c>
      <c r="I6" s="8" t="s">
        <v>518</v>
      </c>
      <c r="J6" s="8"/>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 customFormat="1" ht="36" customHeight="1" spans="1:256">
      <c r="A7" s="8"/>
      <c r="B7" s="8"/>
      <c r="C7" s="11" t="s">
        <v>519</v>
      </c>
      <c r="D7" s="12">
        <f t="shared" ref="D7:F7" si="0">SUM(D8:D10)</f>
        <v>784110</v>
      </c>
      <c r="E7" s="12">
        <f t="shared" si="0"/>
        <v>784110</v>
      </c>
      <c r="F7" s="12">
        <f t="shared" si="0"/>
        <v>723170</v>
      </c>
      <c r="G7" s="13">
        <v>10</v>
      </c>
      <c r="H7" s="14" t="str">
        <f t="shared" ref="H7:H10" si="1">IF(E7&gt;0,ROUND(F7/E7,3)*100&amp;"%","—")</f>
        <v>92.2%</v>
      </c>
      <c r="I7" s="16">
        <v>9</v>
      </c>
      <c r="J7" s="16"/>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 customFormat="1" ht="36" customHeight="1" spans="1:256">
      <c r="A8" s="8"/>
      <c r="B8" s="8"/>
      <c r="C8" s="11" t="s">
        <v>520</v>
      </c>
      <c r="D8" s="15">
        <v>0</v>
      </c>
      <c r="E8" s="15">
        <v>0</v>
      </c>
      <c r="F8" s="15">
        <v>0</v>
      </c>
      <c r="G8" s="8" t="s">
        <v>453</v>
      </c>
      <c r="H8" s="14" t="str">
        <f t="shared" si="1"/>
        <v>—</v>
      </c>
      <c r="I8" s="16" t="s">
        <v>453</v>
      </c>
      <c r="J8" s="16"/>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4" customFormat="1" ht="36" customHeight="1" spans="1:256">
      <c r="A9" s="8"/>
      <c r="B9" s="8"/>
      <c r="C9" s="11" t="s">
        <v>521</v>
      </c>
      <c r="D9" s="15">
        <v>784110</v>
      </c>
      <c r="E9" s="15">
        <v>784110</v>
      </c>
      <c r="F9" s="15">
        <v>723170</v>
      </c>
      <c r="G9" s="8" t="s">
        <v>453</v>
      </c>
      <c r="H9" s="14" t="str">
        <f t="shared" si="1"/>
        <v>92.2%</v>
      </c>
      <c r="I9" s="16" t="s">
        <v>453</v>
      </c>
      <c r="J9" s="16"/>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1" customFormat="1" ht="36" customHeight="1" spans="1:10">
      <c r="A10" s="8"/>
      <c r="B10" s="8"/>
      <c r="C10" s="11" t="s">
        <v>522</v>
      </c>
      <c r="D10" s="15">
        <v>0</v>
      </c>
      <c r="E10" s="15">
        <v>0</v>
      </c>
      <c r="F10" s="15">
        <v>0</v>
      </c>
      <c r="G10" s="8" t="s">
        <v>453</v>
      </c>
      <c r="H10" s="14" t="str">
        <f t="shared" si="1"/>
        <v>—</v>
      </c>
      <c r="I10" s="16" t="s">
        <v>453</v>
      </c>
      <c r="J10" s="16"/>
    </row>
    <row r="11" s="1" customFormat="1" ht="18" customHeight="1" spans="1:10">
      <c r="A11" s="8" t="s">
        <v>523</v>
      </c>
      <c r="B11" s="8" t="s">
        <v>524</v>
      </c>
      <c r="C11" s="8"/>
      <c r="D11" s="8"/>
      <c r="E11" s="8"/>
      <c r="F11" s="16" t="s">
        <v>525</v>
      </c>
      <c r="G11" s="16"/>
      <c r="H11" s="16"/>
      <c r="I11" s="16"/>
      <c r="J11" s="16"/>
    </row>
    <row r="12" s="1" customFormat="1" ht="46.15" customHeight="1" spans="1:10">
      <c r="A12" s="8"/>
      <c r="B12" s="17" t="s">
        <v>617</v>
      </c>
      <c r="C12" s="18"/>
      <c r="D12" s="18"/>
      <c r="E12" s="19"/>
      <c r="F12" s="16" t="s">
        <v>617</v>
      </c>
      <c r="G12" s="16"/>
      <c r="H12" s="16"/>
      <c r="I12" s="16"/>
      <c r="J12" s="16"/>
    </row>
    <row r="13" s="1" customFormat="1" ht="36" customHeight="1" spans="1:10">
      <c r="A13" s="20" t="s">
        <v>528</v>
      </c>
      <c r="B13" s="21"/>
      <c r="C13" s="22"/>
      <c r="D13" s="20" t="s">
        <v>529</v>
      </c>
      <c r="E13" s="21"/>
      <c r="F13" s="22"/>
      <c r="G13" s="23" t="s">
        <v>530</v>
      </c>
      <c r="H13" s="23" t="s">
        <v>531</v>
      </c>
      <c r="I13" s="23" t="s">
        <v>518</v>
      </c>
      <c r="J13" s="23" t="s">
        <v>532</v>
      </c>
    </row>
    <row r="14" s="1" customFormat="1" ht="36" customHeight="1" spans="1:10">
      <c r="A14" s="20" t="s">
        <v>533</v>
      </c>
      <c r="B14" s="8" t="s">
        <v>534</v>
      </c>
      <c r="C14" s="8" t="s">
        <v>535</v>
      </c>
      <c r="D14" s="8" t="s">
        <v>536</v>
      </c>
      <c r="E14" s="8" t="s">
        <v>537</v>
      </c>
      <c r="F14" s="8" t="s">
        <v>538</v>
      </c>
      <c r="G14" s="24"/>
      <c r="H14" s="24"/>
      <c r="I14" s="24"/>
      <c r="J14" s="24"/>
    </row>
    <row r="15" s="1" customFormat="1" ht="126" customHeight="1" spans="1:10">
      <c r="A15" s="8" t="s">
        <v>539</v>
      </c>
      <c r="B15" s="23" t="s">
        <v>540</v>
      </c>
      <c r="C15" s="8" t="s">
        <v>617</v>
      </c>
      <c r="D15" s="25" t="s">
        <v>542</v>
      </c>
      <c r="E15" s="8" t="s">
        <v>618</v>
      </c>
      <c r="F15" s="8" t="s">
        <v>606</v>
      </c>
      <c r="G15" s="24" t="s">
        <v>552</v>
      </c>
      <c r="H15" s="26">
        <v>20</v>
      </c>
      <c r="I15" s="34">
        <v>15</v>
      </c>
      <c r="J15" s="24" t="s">
        <v>619</v>
      </c>
    </row>
    <row r="16" s="1" customFormat="1" ht="36" spans="1:10">
      <c r="A16" s="8"/>
      <c r="B16" s="23" t="s">
        <v>545</v>
      </c>
      <c r="C16" s="8" t="s">
        <v>620</v>
      </c>
      <c r="D16" s="25" t="s">
        <v>542</v>
      </c>
      <c r="E16" s="8" t="s">
        <v>621</v>
      </c>
      <c r="F16" s="8" t="s">
        <v>561</v>
      </c>
      <c r="G16" s="24" t="s">
        <v>552</v>
      </c>
      <c r="H16" s="26">
        <v>30</v>
      </c>
      <c r="I16" s="34">
        <v>30</v>
      </c>
      <c r="J16" s="24">
        <v>30</v>
      </c>
    </row>
    <row r="17" s="1" customFormat="1" ht="84" spans="1:10">
      <c r="A17" s="8"/>
      <c r="B17" s="23" t="s">
        <v>549</v>
      </c>
      <c r="C17" s="8" t="s">
        <v>622</v>
      </c>
      <c r="D17" s="25" t="s">
        <v>542</v>
      </c>
      <c r="E17" s="8" t="s">
        <v>623</v>
      </c>
      <c r="F17" s="8" t="s">
        <v>128</v>
      </c>
      <c r="G17" s="24" t="s">
        <v>552</v>
      </c>
      <c r="H17" s="26">
        <v>20</v>
      </c>
      <c r="I17" s="34">
        <v>20</v>
      </c>
      <c r="J17" s="24">
        <v>20</v>
      </c>
    </row>
    <row r="18" s="1" customFormat="1" ht="72" spans="1:10">
      <c r="A18" s="8"/>
      <c r="B18" s="8" t="s">
        <v>553</v>
      </c>
      <c r="C18" s="8" t="s">
        <v>624</v>
      </c>
      <c r="D18" s="25" t="s">
        <v>605</v>
      </c>
      <c r="E18" s="8" t="s">
        <v>624</v>
      </c>
      <c r="F18" s="8" t="s">
        <v>128</v>
      </c>
      <c r="G18" s="24" t="s">
        <v>624</v>
      </c>
      <c r="H18" s="26">
        <v>10</v>
      </c>
      <c r="I18" s="34">
        <v>10</v>
      </c>
      <c r="J18" s="24">
        <v>10</v>
      </c>
    </row>
    <row r="19" s="1" customFormat="1" ht="24" spans="1:10">
      <c r="A19" s="27" t="s">
        <v>557</v>
      </c>
      <c r="B19" s="28" t="s">
        <v>558</v>
      </c>
      <c r="C19" s="8" t="s">
        <v>625</v>
      </c>
      <c r="D19" s="25" t="s">
        <v>542</v>
      </c>
      <c r="E19" s="9" t="s">
        <v>626</v>
      </c>
      <c r="F19" s="8" t="s">
        <v>561</v>
      </c>
      <c r="G19" s="9" t="s">
        <v>627</v>
      </c>
      <c r="H19" s="29">
        <v>10</v>
      </c>
      <c r="I19" s="35">
        <v>10</v>
      </c>
      <c r="J19" s="9" t="s">
        <v>46</v>
      </c>
    </row>
    <row r="20" s="1" customFormat="1" ht="54" customHeight="1" spans="1:10">
      <c r="A20" s="8" t="s">
        <v>564</v>
      </c>
      <c r="B20" s="8"/>
      <c r="C20" s="8"/>
      <c r="D20" s="20" t="s">
        <v>565</v>
      </c>
      <c r="E20" s="21"/>
      <c r="F20" s="21"/>
      <c r="G20" s="21"/>
      <c r="H20" s="21"/>
      <c r="I20" s="22"/>
      <c r="J20" s="37" t="s">
        <v>566</v>
      </c>
    </row>
    <row r="21" s="1" customFormat="1" ht="25.5" customHeight="1" spans="1:10">
      <c r="A21" s="13" t="s">
        <v>567</v>
      </c>
      <c r="B21" s="13"/>
      <c r="C21" s="13"/>
      <c r="D21" s="13"/>
      <c r="E21" s="13"/>
      <c r="F21" s="13"/>
      <c r="G21" s="13"/>
      <c r="H21" s="13">
        <v>100</v>
      </c>
      <c r="I21" s="38">
        <f>SUM(I7,I15:I19)</f>
        <v>94</v>
      </c>
      <c r="J21" s="39" t="s">
        <v>568</v>
      </c>
    </row>
    <row r="22" s="1" customFormat="1" ht="16.9" customHeight="1"/>
    <row r="23" s="1" customFormat="1" ht="28.9" customHeight="1" spans="1:10">
      <c r="A23" s="30" t="s">
        <v>569</v>
      </c>
      <c r="B23" s="31"/>
      <c r="C23" s="31"/>
      <c r="D23" s="31"/>
      <c r="E23" s="31"/>
      <c r="F23" s="31"/>
      <c r="G23" s="31"/>
      <c r="H23" s="31"/>
      <c r="I23" s="31"/>
      <c r="J23" s="40"/>
    </row>
    <row r="24" s="1" customFormat="1" ht="27" customHeight="1" spans="1:10">
      <c r="A24" s="32" t="s">
        <v>570</v>
      </c>
      <c r="B24" s="32"/>
      <c r="C24" s="32"/>
      <c r="D24" s="32"/>
      <c r="E24" s="32"/>
      <c r="F24" s="32"/>
      <c r="G24" s="32"/>
      <c r="H24" s="32"/>
      <c r="I24" s="32"/>
      <c r="J24" s="32"/>
    </row>
    <row r="25" s="1" customFormat="1" ht="19.15" customHeight="1" spans="1:10">
      <c r="A25" s="32" t="s">
        <v>571</v>
      </c>
      <c r="B25" s="32"/>
      <c r="C25" s="32"/>
      <c r="D25" s="32"/>
      <c r="E25" s="32"/>
      <c r="F25" s="32"/>
      <c r="G25" s="32"/>
      <c r="H25" s="32"/>
      <c r="I25" s="32"/>
      <c r="J25" s="32"/>
    </row>
    <row r="26" s="1" customFormat="1" ht="18" customHeight="1" spans="1:10">
      <c r="A26" s="32" t="s">
        <v>572</v>
      </c>
      <c r="B26" s="32"/>
      <c r="C26" s="32"/>
      <c r="D26" s="32"/>
      <c r="E26" s="32"/>
      <c r="F26" s="32"/>
      <c r="G26" s="32"/>
      <c r="H26" s="32"/>
      <c r="I26" s="32"/>
      <c r="J26" s="32"/>
    </row>
    <row r="27" s="1" customFormat="1" ht="18" customHeight="1" spans="1:10">
      <c r="A27" s="32" t="s">
        <v>573</v>
      </c>
      <c r="B27" s="32"/>
      <c r="C27" s="32"/>
      <c r="D27" s="32"/>
      <c r="E27" s="32"/>
      <c r="F27" s="32"/>
      <c r="G27" s="32"/>
      <c r="H27" s="32"/>
      <c r="I27" s="32"/>
      <c r="J27" s="32"/>
    </row>
    <row r="28" s="5" customFormat="1" ht="18" customHeight="1" spans="1:10">
      <c r="A28" s="32" t="s">
        <v>574</v>
      </c>
      <c r="B28" s="32"/>
      <c r="C28" s="32"/>
      <c r="D28" s="32"/>
      <c r="E28" s="32"/>
      <c r="F28" s="32"/>
      <c r="G28" s="32"/>
      <c r="H28" s="32"/>
      <c r="I28" s="32"/>
      <c r="J28" s="32"/>
    </row>
    <row r="29" s="1" customFormat="1" ht="24" customHeight="1" spans="1:10">
      <c r="A29" s="32" t="s">
        <v>575</v>
      </c>
      <c r="B29" s="32"/>
      <c r="C29" s="32"/>
      <c r="D29" s="32"/>
      <c r="E29" s="32"/>
      <c r="F29" s="32"/>
      <c r="G29" s="32"/>
      <c r="H29" s="32"/>
      <c r="I29" s="32"/>
      <c r="J29" s="32"/>
    </row>
    <row r="30" s="1" customFormat="1" ht="24" customHeight="1" spans="1:10">
      <c r="A30" s="32" t="s">
        <v>576</v>
      </c>
      <c r="B30" s="32"/>
      <c r="C30" s="32"/>
      <c r="D30" s="32"/>
      <c r="E30" s="32"/>
      <c r="F30" s="32"/>
      <c r="G30" s="32"/>
      <c r="H30" s="32"/>
      <c r="I30" s="32"/>
      <c r="J30" s="32"/>
    </row>
    <row r="31" s="1" customFormat="1" ht="24" customHeight="1" spans="1:10">
      <c r="A31" s="32" t="s">
        <v>577</v>
      </c>
      <c r="B31" s="32"/>
      <c r="C31" s="32"/>
      <c r="D31" s="32"/>
      <c r="E31" s="32"/>
      <c r="F31" s="32"/>
      <c r="G31" s="32"/>
      <c r="H31" s="32"/>
      <c r="I31" s="32"/>
      <c r="J31" s="32"/>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ageMargins left="0.75" right="0.75" top="0.629861111111111" bottom="0.629861111111111" header="0.5" footer="0.5"/>
  <pageSetup paperSize="9" scale="71"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topLeftCell="A9" workbookViewId="0">
      <selection activeCell="H19" sqref="H19"/>
    </sheetView>
  </sheetViews>
  <sheetFormatPr defaultColWidth="9" defaultRowHeight="13.5"/>
  <cols>
    <col min="1" max="2" width="9" style="6"/>
    <col min="3" max="3" width="18.625" style="6" customWidth="1"/>
    <col min="4" max="4" width="14.25" style="6" customWidth="1"/>
    <col min="5" max="5" width="22.375" style="6" customWidth="1"/>
    <col min="6" max="6" width="13.75" style="6" customWidth="1"/>
    <col min="7" max="7" width="18.75" style="6" customWidth="1"/>
    <col min="8" max="9" width="9" style="6"/>
    <col min="10" max="10" width="18.25" style="6" customWidth="1"/>
    <col min="11" max="16384" width="9" style="6"/>
  </cols>
  <sheetData>
    <row r="1" s="1" customFormat="1" ht="14.25" spans="1:1">
      <c r="A1" s="5" t="s">
        <v>504</v>
      </c>
    </row>
    <row r="2" s="1" customFormat="1" ht="25.9" customHeight="1" spans="1:10">
      <c r="A2" s="7" t="s">
        <v>505</v>
      </c>
      <c r="B2" s="7"/>
      <c r="C2" s="7"/>
      <c r="D2" s="7"/>
      <c r="E2" s="7"/>
      <c r="F2" s="7"/>
      <c r="G2" s="7"/>
      <c r="H2" s="7"/>
      <c r="I2" s="7"/>
      <c r="J2" s="7"/>
    </row>
    <row r="3" s="2" customFormat="1" ht="13.15" customHeight="1" spans="1:10">
      <c r="A3" s="7"/>
      <c r="B3" s="7"/>
      <c r="C3" s="7"/>
      <c r="D3" s="7"/>
      <c r="E3" s="7"/>
      <c r="F3" s="7"/>
      <c r="G3" s="7"/>
      <c r="H3" s="7"/>
      <c r="I3" s="7"/>
      <c r="J3" s="33" t="s">
        <v>506</v>
      </c>
    </row>
    <row r="4" s="3" customFormat="1" ht="18" customHeight="1" spans="1:256">
      <c r="A4" s="8" t="s">
        <v>507</v>
      </c>
      <c r="B4" s="8"/>
      <c r="C4" s="9" t="s">
        <v>628</v>
      </c>
      <c r="D4" s="9"/>
      <c r="E4" s="9"/>
      <c r="F4" s="9"/>
      <c r="G4" s="9"/>
      <c r="H4" s="9"/>
      <c r="I4" s="9"/>
      <c r="J4" s="9"/>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 customFormat="1" ht="18" customHeight="1" spans="1:256">
      <c r="A5" s="8" t="s">
        <v>509</v>
      </c>
      <c r="B5" s="8"/>
      <c r="C5" s="10" t="s">
        <v>510</v>
      </c>
      <c r="D5" s="10"/>
      <c r="E5" s="10"/>
      <c r="F5" s="8" t="s">
        <v>511</v>
      </c>
      <c r="G5" s="10" t="s">
        <v>512</v>
      </c>
      <c r="H5" s="10"/>
      <c r="I5" s="10"/>
      <c r="J5" s="10"/>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 customFormat="1" ht="36" customHeight="1" spans="1:256">
      <c r="A6" s="8" t="s">
        <v>513</v>
      </c>
      <c r="B6" s="8"/>
      <c r="C6" s="8"/>
      <c r="D6" s="8" t="s">
        <v>514</v>
      </c>
      <c r="E6" s="8" t="s">
        <v>449</v>
      </c>
      <c r="F6" s="8" t="s">
        <v>515</v>
      </c>
      <c r="G6" s="8" t="s">
        <v>516</v>
      </c>
      <c r="H6" s="8" t="s">
        <v>517</v>
      </c>
      <c r="I6" s="8" t="s">
        <v>518</v>
      </c>
      <c r="J6" s="8"/>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 customFormat="1" ht="36" customHeight="1" spans="1:256">
      <c r="A7" s="8"/>
      <c r="B7" s="8"/>
      <c r="C7" s="11" t="s">
        <v>519</v>
      </c>
      <c r="D7" s="12">
        <f t="shared" ref="D7:F7" si="0">SUM(D8:D10)</f>
        <v>4660000</v>
      </c>
      <c r="E7" s="12">
        <f t="shared" si="0"/>
        <v>4660000</v>
      </c>
      <c r="F7" s="12">
        <f t="shared" si="0"/>
        <v>2910000</v>
      </c>
      <c r="G7" s="13">
        <v>10</v>
      </c>
      <c r="H7" s="14" t="str">
        <f t="shared" ref="H7:H10" si="1">IF(E7&gt;0,ROUND(F7/E7,3)*100&amp;"%","—")</f>
        <v>62.4%</v>
      </c>
      <c r="I7" s="16">
        <v>6</v>
      </c>
      <c r="J7" s="16"/>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 customFormat="1" ht="36" customHeight="1" spans="1:256">
      <c r="A8" s="8"/>
      <c r="B8" s="8"/>
      <c r="C8" s="11" t="s">
        <v>520</v>
      </c>
      <c r="D8" s="15">
        <v>0</v>
      </c>
      <c r="E8" s="15">
        <v>0</v>
      </c>
      <c r="F8" s="15">
        <v>0</v>
      </c>
      <c r="G8" s="8" t="s">
        <v>453</v>
      </c>
      <c r="H8" s="14" t="str">
        <f t="shared" si="1"/>
        <v>—</v>
      </c>
      <c r="I8" s="16" t="s">
        <v>453</v>
      </c>
      <c r="J8" s="16"/>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4" customFormat="1" ht="36" customHeight="1" spans="1:256">
      <c r="A9" s="8"/>
      <c r="B9" s="8"/>
      <c r="C9" s="11" t="s">
        <v>521</v>
      </c>
      <c r="D9" s="15">
        <v>0</v>
      </c>
      <c r="E9" s="15">
        <v>0</v>
      </c>
      <c r="F9" s="15">
        <v>0</v>
      </c>
      <c r="G9" s="8" t="s">
        <v>453</v>
      </c>
      <c r="H9" s="14" t="str">
        <f t="shared" si="1"/>
        <v>—</v>
      </c>
      <c r="I9" s="16" t="s">
        <v>453</v>
      </c>
      <c r="J9" s="16"/>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1" customFormat="1" ht="36" customHeight="1" spans="1:10">
      <c r="A10" s="8"/>
      <c r="B10" s="8"/>
      <c r="C10" s="11" t="s">
        <v>522</v>
      </c>
      <c r="D10" s="15">
        <v>4660000</v>
      </c>
      <c r="E10" s="15">
        <v>4660000</v>
      </c>
      <c r="F10" s="15">
        <v>2910000</v>
      </c>
      <c r="G10" s="8" t="s">
        <v>453</v>
      </c>
      <c r="H10" s="14" t="str">
        <f t="shared" si="1"/>
        <v>62.4%</v>
      </c>
      <c r="I10" s="16" t="s">
        <v>453</v>
      </c>
      <c r="J10" s="16"/>
    </row>
    <row r="11" s="1" customFormat="1" ht="18" customHeight="1" spans="1:10">
      <c r="A11" s="8" t="s">
        <v>523</v>
      </c>
      <c r="B11" s="8" t="s">
        <v>524</v>
      </c>
      <c r="C11" s="8"/>
      <c r="D11" s="8"/>
      <c r="E11" s="8"/>
      <c r="F11" s="16" t="s">
        <v>525</v>
      </c>
      <c r="G11" s="16"/>
      <c r="H11" s="16"/>
      <c r="I11" s="16"/>
      <c r="J11" s="16"/>
    </row>
    <row r="12" s="1" customFormat="1" ht="69" customHeight="1" spans="1:10">
      <c r="A12" s="8"/>
      <c r="B12" s="17" t="s">
        <v>629</v>
      </c>
      <c r="C12" s="18"/>
      <c r="D12" s="18"/>
      <c r="E12" s="19"/>
      <c r="F12" s="16" t="s">
        <v>629</v>
      </c>
      <c r="G12" s="16"/>
      <c r="H12" s="16"/>
      <c r="I12" s="16"/>
      <c r="J12" s="16"/>
    </row>
    <row r="13" s="1" customFormat="1" ht="36" customHeight="1" spans="1:10">
      <c r="A13" s="20" t="s">
        <v>528</v>
      </c>
      <c r="B13" s="21"/>
      <c r="C13" s="22"/>
      <c r="D13" s="20" t="s">
        <v>529</v>
      </c>
      <c r="E13" s="21"/>
      <c r="F13" s="22"/>
      <c r="G13" s="23" t="s">
        <v>530</v>
      </c>
      <c r="H13" s="23" t="s">
        <v>531</v>
      </c>
      <c r="I13" s="23" t="s">
        <v>518</v>
      </c>
      <c r="J13" s="23" t="s">
        <v>532</v>
      </c>
    </row>
    <row r="14" s="1" customFormat="1" ht="36" customHeight="1" spans="1:10">
      <c r="A14" s="20" t="s">
        <v>533</v>
      </c>
      <c r="B14" s="8" t="s">
        <v>534</v>
      </c>
      <c r="C14" s="8" t="s">
        <v>535</v>
      </c>
      <c r="D14" s="8" t="s">
        <v>536</v>
      </c>
      <c r="E14" s="8" t="s">
        <v>537</v>
      </c>
      <c r="F14" s="8" t="s">
        <v>538</v>
      </c>
      <c r="G14" s="24"/>
      <c r="H14" s="24"/>
      <c r="I14" s="24"/>
      <c r="J14" s="24"/>
    </row>
    <row r="15" s="1" customFormat="1" ht="120" spans="1:10">
      <c r="A15" s="8" t="s">
        <v>539</v>
      </c>
      <c r="B15" s="23" t="s">
        <v>540</v>
      </c>
      <c r="C15" s="8" t="s">
        <v>630</v>
      </c>
      <c r="D15" s="25" t="s">
        <v>542</v>
      </c>
      <c r="E15" s="8" t="s">
        <v>618</v>
      </c>
      <c r="F15" s="8" t="s">
        <v>561</v>
      </c>
      <c r="G15" s="24" t="s">
        <v>631</v>
      </c>
      <c r="H15" s="26">
        <v>20</v>
      </c>
      <c r="I15" s="34">
        <v>15</v>
      </c>
      <c r="J15" s="24" t="s">
        <v>632</v>
      </c>
    </row>
    <row r="16" s="1" customFormat="1" ht="42" customHeight="1" spans="1:10">
      <c r="A16" s="8"/>
      <c r="B16" s="23" t="s">
        <v>545</v>
      </c>
      <c r="C16" s="8" t="s">
        <v>633</v>
      </c>
      <c r="D16" s="25" t="s">
        <v>542</v>
      </c>
      <c r="E16" s="8" t="s">
        <v>634</v>
      </c>
      <c r="F16" s="8" t="s">
        <v>561</v>
      </c>
      <c r="G16" s="24" t="s">
        <v>635</v>
      </c>
      <c r="H16" s="26">
        <v>20</v>
      </c>
      <c r="I16" s="34">
        <v>20</v>
      </c>
      <c r="J16" s="24"/>
    </row>
    <row r="17" s="1" customFormat="1" ht="24" spans="1:10">
      <c r="A17" s="8"/>
      <c r="B17" s="23" t="s">
        <v>549</v>
      </c>
      <c r="C17" s="8" t="s">
        <v>636</v>
      </c>
      <c r="D17" s="25" t="s">
        <v>542</v>
      </c>
      <c r="E17" s="8" t="s">
        <v>610</v>
      </c>
      <c r="F17" s="8" t="s">
        <v>128</v>
      </c>
      <c r="G17" s="24" t="s">
        <v>637</v>
      </c>
      <c r="H17" s="26">
        <v>20</v>
      </c>
      <c r="I17" s="34">
        <v>20</v>
      </c>
      <c r="J17" s="24"/>
    </row>
    <row r="18" s="1" customFormat="1" ht="24" spans="1:10">
      <c r="A18" s="23" t="s">
        <v>638</v>
      </c>
      <c r="B18" s="23" t="s">
        <v>639</v>
      </c>
      <c r="C18" s="8" t="s">
        <v>640</v>
      </c>
      <c r="D18" s="25" t="s">
        <v>542</v>
      </c>
      <c r="E18" s="8" t="s">
        <v>641</v>
      </c>
      <c r="F18" s="8" t="s">
        <v>642</v>
      </c>
      <c r="G18" s="24" t="s">
        <v>641</v>
      </c>
      <c r="H18" s="26">
        <v>10</v>
      </c>
      <c r="I18" s="34">
        <v>10</v>
      </c>
      <c r="J18" s="24"/>
    </row>
    <row r="19" s="1" customFormat="1" ht="168" spans="1:10">
      <c r="A19" s="24"/>
      <c r="B19" s="8" t="s">
        <v>553</v>
      </c>
      <c r="C19" s="8" t="s">
        <v>643</v>
      </c>
      <c r="D19" s="25" t="s">
        <v>542</v>
      </c>
      <c r="E19" s="8" t="s">
        <v>643</v>
      </c>
      <c r="F19" s="8" t="s">
        <v>128</v>
      </c>
      <c r="G19" s="24" t="s">
        <v>643</v>
      </c>
      <c r="H19" s="26">
        <v>10</v>
      </c>
      <c r="I19" s="34">
        <v>10</v>
      </c>
      <c r="J19" s="24"/>
    </row>
    <row r="20" s="1" customFormat="1" ht="24" spans="1:10">
      <c r="A20" s="27" t="s">
        <v>557</v>
      </c>
      <c r="B20" s="28" t="s">
        <v>558</v>
      </c>
      <c r="C20" s="8" t="s">
        <v>625</v>
      </c>
      <c r="D20" s="25" t="s">
        <v>542</v>
      </c>
      <c r="E20" s="9" t="s">
        <v>644</v>
      </c>
      <c r="F20" s="8" t="s">
        <v>561</v>
      </c>
      <c r="G20" s="9" t="s">
        <v>645</v>
      </c>
      <c r="H20" s="29">
        <v>10</v>
      </c>
      <c r="I20" s="35">
        <v>10</v>
      </c>
      <c r="J20" s="36" t="s">
        <v>563</v>
      </c>
    </row>
    <row r="21" s="1" customFormat="1" ht="54" customHeight="1" spans="1:10">
      <c r="A21" s="8" t="s">
        <v>564</v>
      </c>
      <c r="B21" s="8"/>
      <c r="C21" s="8"/>
      <c r="D21" s="20" t="s">
        <v>565</v>
      </c>
      <c r="E21" s="21"/>
      <c r="F21" s="21"/>
      <c r="G21" s="21"/>
      <c r="H21" s="21"/>
      <c r="I21" s="22"/>
      <c r="J21" s="37" t="s">
        <v>566</v>
      </c>
    </row>
    <row r="22" s="1" customFormat="1" ht="25.5" customHeight="1" spans="1:10">
      <c r="A22" s="13" t="s">
        <v>567</v>
      </c>
      <c r="B22" s="13"/>
      <c r="C22" s="13"/>
      <c r="D22" s="13"/>
      <c r="E22" s="13"/>
      <c r="F22" s="13"/>
      <c r="G22" s="13"/>
      <c r="H22" s="13">
        <v>100</v>
      </c>
      <c r="I22" s="13">
        <f>SUM(I7,I15:I20)</f>
        <v>91</v>
      </c>
      <c r="J22" s="39" t="s">
        <v>568</v>
      </c>
    </row>
    <row r="23" s="1" customFormat="1" ht="16.9" customHeight="1"/>
    <row r="24" s="1" customFormat="1" ht="28.9" customHeight="1" spans="1:10">
      <c r="A24" s="30" t="s">
        <v>569</v>
      </c>
      <c r="B24" s="31"/>
      <c r="C24" s="31"/>
      <c r="D24" s="31"/>
      <c r="E24" s="31"/>
      <c r="F24" s="31"/>
      <c r="G24" s="31"/>
      <c r="H24" s="31"/>
      <c r="I24" s="31"/>
      <c r="J24" s="40"/>
    </row>
    <row r="25" s="1" customFormat="1" ht="27" customHeight="1" spans="1:10">
      <c r="A25" s="32" t="s">
        <v>570</v>
      </c>
      <c r="B25" s="32"/>
      <c r="C25" s="32"/>
      <c r="D25" s="32"/>
      <c r="E25" s="32"/>
      <c r="F25" s="32"/>
      <c r="G25" s="32"/>
      <c r="H25" s="32"/>
      <c r="I25" s="32"/>
      <c r="J25" s="32"/>
    </row>
    <row r="26" s="1" customFormat="1" ht="19.15" customHeight="1" spans="1:10">
      <c r="A26" s="32" t="s">
        <v>571</v>
      </c>
      <c r="B26" s="32"/>
      <c r="C26" s="32"/>
      <c r="D26" s="32"/>
      <c r="E26" s="32"/>
      <c r="F26" s="32"/>
      <c r="G26" s="32"/>
      <c r="H26" s="32"/>
      <c r="I26" s="32"/>
      <c r="J26" s="32"/>
    </row>
    <row r="27" s="1" customFormat="1" ht="18" customHeight="1" spans="1:10">
      <c r="A27" s="32" t="s">
        <v>572</v>
      </c>
      <c r="B27" s="32"/>
      <c r="C27" s="32"/>
      <c r="D27" s="32"/>
      <c r="E27" s="32"/>
      <c r="F27" s="32"/>
      <c r="G27" s="32"/>
      <c r="H27" s="32"/>
      <c r="I27" s="32"/>
      <c r="J27" s="32"/>
    </row>
    <row r="28" s="1" customFormat="1" ht="18" customHeight="1" spans="1:10">
      <c r="A28" s="32" t="s">
        <v>573</v>
      </c>
      <c r="B28" s="32"/>
      <c r="C28" s="32"/>
      <c r="D28" s="32"/>
      <c r="E28" s="32"/>
      <c r="F28" s="32"/>
      <c r="G28" s="32"/>
      <c r="H28" s="32"/>
      <c r="I28" s="32"/>
      <c r="J28" s="32"/>
    </row>
    <row r="29" s="5" customFormat="1" ht="18" customHeight="1" spans="1:10">
      <c r="A29" s="32" t="s">
        <v>574</v>
      </c>
      <c r="B29" s="32"/>
      <c r="C29" s="32"/>
      <c r="D29" s="32"/>
      <c r="E29" s="32"/>
      <c r="F29" s="32"/>
      <c r="G29" s="32"/>
      <c r="H29" s="32"/>
      <c r="I29" s="32"/>
      <c r="J29" s="32"/>
    </row>
    <row r="30" s="1" customFormat="1" ht="24" customHeight="1" spans="1:10">
      <c r="A30" s="32" t="s">
        <v>575</v>
      </c>
      <c r="B30" s="32"/>
      <c r="C30" s="32"/>
      <c r="D30" s="32"/>
      <c r="E30" s="32"/>
      <c r="F30" s="32"/>
      <c r="G30" s="32"/>
      <c r="H30" s="32"/>
      <c r="I30" s="32"/>
      <c r="J30" s="32"/>
    </row>
    <row r="31" s="1" customFormat="1" ht="24" customHeight="1" spans="1:10">
      <c r="A31" s="32" t="s">
        <v>576</v>
      </c>
      <c r="B31" s="32"/>
      <c r="C31" s="32"/>
      <c r="D31" s="32"/>
      <c r="E31" s="32"/>
      <c r="F31" s="32"/>
      <c r="G31" s="32"/>
      <c r="H31" s="32"/>
      <c r="I31" s="32"/>
      <c r="J31" s="32"/>
    </row>
    <row r="32" s="1" customFormat="1" ht="24" customHeight="1" spans="1:10">
      <c r="A32" s="32" t="s">
        <v>577</v>
      </c>
      <c r="B32" s="32"/>
      <c r="C32" s="32"/>
      <c r="D32" s="32"/>
      <c r="E32" s="32"/>
      <c r="F32" s="32"/>
      <c r="G32" s="32"/>
      <c r="H32" s="32"/>
      <c r="I32" s="32"/>
      <c r="J32" s="32"/>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I21"/>
    <mergeCell ref="A22:G22"/>
    <mergeCell ref="A25:J25"/>
    <mergeCell ref="A26:J26"/>
    <mergeCell ref="A27:J27"/>
    <mergeCell ref="A28:J28"/>
    <mergeCell ref="A29:J29"/>
    <mergeCell ref="A30:J30"/>
    <mergeCell ref="A31:J31"/>
    <mergeCell ref="A32:J32"/>
    <mergeCell ref="A11:A12"/>
    <mergeCell ref="A15:A17"/>
    <mergeCell ref="A18:A19"/>
    <mergeCell ref="G13:G14"/>
    <mergeCell ref="H13:H14"/>
    <mergeCell ref="I13:I14"/>
    <mergeCell ref="J13:J14"/>
    <mergeCell ref="A6:B10"/>
  </mergeCells>
  <dataValidations count="2">
    <dataValidation type="list" allowBlank="1" showInputMessage="1" sqref="J22">
      <formula1>"优,良,中,差"</formula1>
    </dataValidation>
    <dataValidation type="list" allowBlank="1" showInputMessage="1" sqref="D15:D20">
      <formula1>"＝,＞,＜,≥,≤"</formula1>
    </dataValidation>
  </dataValidations>
  <pageMargins left="0.75" right="0.75" top="0.590277777777778" bottom="0.550694444444444" header="0.5" footer="0.5"/>
  <pageSetup paperSize="9" scale="62"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O31"/>
  <sheetViews>
    <sheetView topLeftCell="A3" workbookViewId="0">
      <selection activeCell="A22" sqref="$A22:$XFD22"/>
    </sheetView>
  </sheetViews>
  <sheetFormatPr defaultColWidth="9" defaultRowHeight="13.5"/>
  <cols>
    <col min="1" max="2" width="9" style="6"/>
    <col min="3" max="3" width="15.375" style="6" customWidth="1"/>
    <col min="4" max="4" width="9" style="6"/>
    <col min="5" max="5" width="14.875" style="6" customWidth="1"/>
    <col min="6" max="6" width="13.75" style="6" customWidth="1"/>
    <col min="7" max="9" width="9" style="6"/>
    <col min="10" max="10" width="7.375" style="6" customWidth="1"/>
    <col min="11" max="16384" width="9" style="6"/>
  </cols>
  <sheetData>
    <row r="1" s="1" customFormat="1" ht="14.25" spans="1:1">
      <c r="A1" s="5" t="s">
        <v>504</v>
      </c>
    </row>
    <row r="2" s="1" customFormat="1" ht="25.9" customHeight="1" spans="1:10">
      <c r="A2" s="7" t="s">
        <v>505</v>
      </c>
      <c r="B2" s="7"/>
      <c r="C2" s="7"/>
      <c r="D2" s="7"/>
      <c r="E2" s="7"/>
      <c r="F2" s="7"/>
      <c r="G2" s="7"/>
      <c r="H2" s="7"/>
      <c r="I2" s="7"/>
      <c r="J2" s="7"/>
    </row>
    <row r="3" s="2" customFormat="1" ht="13.15" customHeight="1" spans="1:10">
      <c r="A3" s="7"/>
      <c r="B3" s="7"/>
      <c r="C3" s="7"/>
      <c r="D3" s="7"/>
      <c r="E3" s="7"/>
      <c r="F3" s="7"/>
      <c r="G3" s="7"/>
      <c r="H3" s="7"/>
      <c r="I3" s="7"/>
      <c r="J3" s="33" t="s">
        <v>506</v>
      </c>
    </row>
    <row r="4" s="3" customFormat="1" ht="18" customHeight="1" spans="1:249">
      <c r="A4" s="8" t="s">
        <v>507</v>
      </c>
      <c r="B4" s="8"/>
      <c r="C4" s="9" t="s">
        <v>646</v>
      </c>
      <c r="D4" s="9"/>
      <c r="E4" s="9"/>
      <c r="F4" s="9"/>
      <c r="G4" s="9"/>
      <c r="H4" s="9"/>
      <c r="I4" s="9"/>
      <c r="J4" s="9"/>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row>
    <row r="5" s="4" customFormat="1" ht="18" customHeight="1" spans="1:249">
      <c r="A5" s="8" t="s">
        <v>509</v>
      </c>
      <c r="B5" s="8"/>
      <c r="C5" s="10" t="s">
        <v>510</v>
      </c>
      <c r="D5" s="10"/>
      <c r="E5" s="10"/>
      <c r="F5" s="8" t="s">
        <v>511</v>
      </c>
      <c r="G5" s="10" t="s">
        <v>512</v>
      </c>
      <c r="H5" s="10"/>
      <c r="I5" s="10"/>
      <c r="J5" s="10"/>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row>
    <row r="6" s="4" customFormat="1" ht="36" customHeight="1" spans="1:249">
      <c r="A6" s="8" t="s">
        <v>513</v>
      </c>
      <c r="B6" s="8"/>
      <c r="C6" s="8"/>
      <c r="D6" s="8" t="s">
        <v>514</v>
      </c>
      <c r="E6" s="8" t="s">
        <v>449</v>
      </c>
      <c r="F6" s="8" t="s">
        <v>515</v>
      </c>
      <c r="G6" s="8" t="s">
        <v>516</v>
      </c>
      <c r="H6" s="8" t="s">
        <v>517</v>
      </c>
      <c r="I6" s="8" t="s">
        <v>518</v>
      </c>
      <c r="J6" s="8"/>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row>
    <row r="7" s="4" customFormat="1" ht="36" customHeight="1" spans="1:249">
      <c r="A7" s="8"/>
      <c r="B7" s="8"/>
      <c r="C7" s="11" t="s">
        <v>519</v>
      </c>
      <c r="D7" s="12">
        <f t="shared" ref="D7:F7" si="0">SUM(D8:D10)</f>
        <v>0</v>
      </c>
      <c r="E7" s="12">
        <f t="shared" si="0"/>
        <v>100000</v>
      </c>
      <c r="F7" s="12">
        <f t="shared" si="0"/>
        <v>100000</v>
      </c>
      <c r="G7" s="13">
        <v>10</v>
      </c>
      <c r="H7" s="14" t="str">
        <f t="shared" ref="H7:H10" si="1">IF(E7&gt;0,ROUND(F7/E7,3)*100&amp;"%","—")</f>
        <v>100%</v>
      </c>
      <c r="I7" s="16">
        <v>10</v>
      </c>
      <c r="J7" s="16"/>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row>
    <row r="8" s="4" customFormat="1" ht="36" customHeight="1" spans="1:249">
      <c r="A8" s="8"/>
      <c r="B8" s="8"/>
      <c r="C8" s="11" t="s">
        <v>520</v>
      </c>
      <c r="D8" s="15">
        <v>0</v>
      </c>
      <c r="E8" s="15">
        <v>0</v>
      </c>
      <c r="F8" s="15">
        <v>0</v>
      </c>
      <c r="G8" s="8" t="s">
        <v>453</v>
      </c>
      <c r="H8" s="14" t="str">
        <f t="shared" si="1"/>
        <v>—</v>
      </c>
      <c r="I8" s="16" t="s">
        <v>453</v>
      </c>
      <c r="J8" s="16"/>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row>
    <row r="9" s="4" customFormat="1" ht="36" customHeight="1" spans="1:249">
      <c r="A9" s="8"/>
      <c r="B9" s="8"/>
      <c r="C9" s="11" t="s">
        <v>521</v>
      </c>
      <c r="D9" s="15">
        <v>0</v>
      </c>
      <c r="E9" s="15">
        <v>0</v>
      </c>
      <c r="F9" s="15">
        <v>0</v>
      </c>
      <c r="G9" s="8" t="s">
        <v>453</v>
      </c>
      <c r="H9" s="14" t="str">
        <f t="shared" si="1"/>
        <v>—</v>
      </c>
      <c r="I9" s="16" t="s">
        <v>453</v>
      </c>
      <c r="J9" s="16"/>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row>
    <row r="10" s="1" customFormat="1" ht="36" customHeight="1" spans="1:10">
      <c r="A10" s="8"/>
      <c r="B10" s="8"/>
      <c r="C10" s="11" t="s">
        <v>522</v>
      </c>
      <c r="D10" s="15">
        <v>0</v>
      </c>
      <c r="E10" s="15">
        <v>100000</v>
      </c>
      <c r="F10" s="15">
        <v>100000</v>
      </c>
      <c r="G10" s="8" t="s">
        <v>453</v>
      </c>
      <c r="H10" s="14" t="str">
        <f t="shared" si="1"/>
        <v>100%</v>
      </c>
      <c r="I10" s="16" t="s">
        <v>453</v>
      </c>
      <c r="J10" s="16"/>
    </row>
    <row r="11" s="1" customFormat="1" ht="18" customHeight="1" spans="1:10">
      <c r="A11" s="8" t="s">
        <v>523</v>
      </c>
      <c r="B11" s="8" t="s">
        <v>524</v>
      </c>
      <c r="C11" s="8"/>
      <c r="D11" s="8"/>
      <c r="E11" s="8"/>
      <c r="F11" s="16" t="s">
        <v>525</v>
      </c>
      <c r="G11" s="16"/>
      <c r="H11" s="16"/>
      <c r="I11" s="16"/>
      <c r="J11" s="16"/>
    </row>
    <row r="12" s="1" customFormat="1" ht="46.15" customHeight="1" spans="1:10">
      <c r="A12" s="8"/>
      <c r="B12" s="17" t="s">
        <v>647</v>
      </c>
      <c r="C12" s="18"/>
      <c r="D12" s="18"/>
      <c r="E12" s="19"/>
      <c r="F12" s="16" t="s">
        <v>647</v>
      </c>
      <c r="G12" s="16"/>
      <c r="H12" s="16"/>
      <c r="I12" s="16"/>
      <c r="J12" s="16"/>
    </row>
    <row r="13" s="1" customFormat="1" ht="36" customHeight="1" spans="1:10">
      <c r="A13" s="20" t="s">
        <v>528</v>
      </c>
      <c r="B13" s="21"/>
      <c r="C13" s="22"/>
      <c r="D13" s="20" t="s">
        <v>529</v>
      </c>
      <c r="E13" s="21"/>
      <c r="F13" s="22"/>
      <c r="G13" s="23" t="s">
        <v>530</v>
      </c>
      <c r="H13" s="23" t="s">
        <v>531</v>
      </c>
      <c r="I13" s="23" t="s">
        <v>518</v>
      </c>
      <c r="J13" s="23" t="s">
        <v>532</v>
      </c>
    </row>
    <row r="14" s="1" customFormat="1" ht="36" customHeight="1" spans="1:10">
      <c r="A14" s="20" t="s">
        <v>533</v>
      </c>
      <c r="B14" s="8" t="s">
        <v>534</v>
      </c>
      <c r="C14" s="8" t="s">
        <v>535</v>
      </c>
      <c r="D14" s="8" t="s">
        <v>536</v>
      </c>
      <c r="E14" s="8" t="s">
        <v>537</v>
      </c>
      <c r="F14" s="8" t="s">
        <v>538</v>
      </c>
      <c r="G14" s="24"/>
      <c r="H14" s="24"/>
      <c r="I14" s="24"/>
      <c r="J14" s="24"/>
    </row>
    <row r="15" s="1" customFormat="1" ht="72" spans="1:10">
      <c r="A15" s="8" t="s">
        <v>539</v>
      </c>
      <c r="B15" s="23" t="s">
        <v>540</v>
      </c>
      <c r="C15" s="8" t="s">
        <v>648</v>
      </c>
      <c r="D15" s="25" t="s">
        <v>605</v>
      </c>
      <c r="E15" s="8">
        <v>1</v>
      </c>
      <c r="F15" s="8" t="s">
        <v>649</v>
      </c>
      <c r="G15" s="24" t="s">
        <v>607</v>
      </c>
      <c r="H15" s="26">
        <v>20</v>
      </c>
      <c r="I15" s="34">
        <v>20</v>
      </c>
      <c r="J15" s="24"/>
    </row>
    <row r="16" s="1" customFormat="1" ht="84" spans="1:10">
      <c r="A16" s="8"/>
      <c r="B16" s="23" t="s">
        <v>545</v>
      </c>
      <c r="C16" s="8" t="s">
        <v>650</v>
      </c>
      <c r="D16" s="25" t="s">
        <v>542</v>
      </c>
      <c r="E16" s="8" t="s">
        <v>651</v>
      </c>
      <c r="F16" s="8" t="s">
        <v>128</v>
      </c>
      <c r="G16" s="24" t="s">
        <v>552</v>
      </c>
      <c r="H16" s="26">
        <v>30</v>
      </c>
      <c r="I16" s="34">
        <v>30</v>
      </c>
      <c r="J16" s="24"/>
    </row>
    <row r="17" s="1" customFormat="1" ht="36" spans="1:10">
      <c r="A17" s="8"/>
      <c r="B17" s="23" t="s">
        <v>549</v>
      </c>
      <c r="C17" s="8" t="s">
        <v>550</v>
      </c>
      <c r="D17" s="25" t="s">
        <v>542</v>
      </c>
      <c r="E17" s="8" t="s">
        <v>610</v>
      </c>
      <c r="F17" s="8" t="s">
        <v>128</v>
      </c>
      <c r="G17" s="24" t="s">
        <v>552</v>
      </c>
      <c r="H17" s="26">
        <v>20</v>
      </c>
      <c r="I17" s="34">
        <v>20</v>
      </c>
      <c r="J17" s="24"/>
    </row>
    <row r="18" s="1" customFormat="1" ht="36" spans="1:10">
      <c r="A18" s="8"/>
      <c r="B18" s="8" t="s">
        <v>553</v>
      </c>
      <c r="C18" s="8" t="s">
        <v>652</v>
      </c>
      <c r="D18" s="25" t="s">
        <v>542</v>
      </c>
      <c r="E18" s="24" t="s">
        <v>556</v>
      </c>
      <c r="F18" s="8" t="s">
        <v>128</v>
      </c>
      <c r="G18" s="24" t="s">
        <v>556</v>
      </c>
      <c r="H18" s="26">
        <v>10</v>
      </c>
      <c r="I18" s="34">
        <v>10</v>
      </c>
      <c r="J18" s="24"/>
    </row>
    <row r="19" s="1" customFormat="1" ht="36" spans="1:10">
      <c r="A19" s="27" t="s">
        <v>557</v>
      </c>
      <c r="B19" s="28" t="s">
        <v>558</v>
      </c>
      <c r="C19" s="8" t="s">
        <v>613</v>
      </c>
      <c r="D19" s="25" t="s">
        <v>542</v>
      </c>
      <c r="E19" s="9" t="s">
        <v>614</v>
      </c>
      <c r="F19" s="8" t="s">
        <v>561</v>
      </c>
      <c r="G19" s="9" t="s">
        <v>653</v>
      </c>
      <c r="H19" s="29">
        <v>10</v>
      </c>
      <c r="I19" s="35">
        <v>10</v>
      </c>
      <c r="J19" s="36" t="s">
        <v>563</v>
      </c>
    </row>
    <row r="20" s="1" customFormat="1" ht="54" customHeight="1" spans="1:10">
      <c r="A20" s="8" t="s">
        <v>564</v>
      </c>
      <c r="B20" s="8"/>
      <c r="C20" s="8"/>
      <c r="D20" s="20" t="s">
        <v>565</v>
      </c>
      <c r="E20" s="21"/>
      <c r="F20" s="21"/>
      <c r="G20" s="21"/>
      <c r="H20" s="21"/>
      <c r="I20" s="22"/>
      <c r="J20" s="37" t="s">
        <v>566</v>
      </c>
    </row>
    <row r="21" s="1" customFormat="1" ht="25.5" customHeight="1" spans="1:10">
      <c r="A21" s="13" t="s">
        <v>567</v>
      </c>
      <c r="B21" s="13"/>
      <c r="C21" s="13"/>
      <c r="D21" s="13"/>
      <c r="E21" s="13"/>
      <c r="F21" s="13"/>
      <c r="G21" s="13"/>
      <c r="H21" s="13">
        <v>100</v>
      </c>
      <c r="I21" s="38">
        <f>SUM(I7,I15:I19)</f>
        <v>100</v>
      </c>
      <c r="J21" s="39" t="s">
        <v>568</v>
      </c>
    </row>
    <row r="22" s="1" customFormat="1" ht="16.9" customHeight="1"/>
    <row r="23" s="1" customFormat="1" ht="28.9" customHeight="1" spans="1:10">
      <c r="A23" s="30" t="s">
        <v>569</v>
      </c>
      <c r="B23" s="31"/>
      <c r="C23" s="31"/>
      <c r="D23" s="31"/>
      <c r="E23" s="31"/>
      <c r="F23" s="31"/>
      <c r="G23" s="31"/>
      <c r="H23" s="31"/>
      <c r="I23" s="31"/>
      <c r="J23" s="40"/>
    </row>
    <row r="24" s="1" customFormat="1" ht="27" customHeight="1" spans="1:10">
      <c r="A24" s="32" t="s">
        <v>570</v>
      </c>
      <c r="B24" s="32"/>
      <c r="C24" s="32"/>
      <c r="D24" s="32"/>
      <c r="E24" s="32"/>
      <c r="F24" s="32"/>
      <c r="G24" s="32"/>
      <c r="H24" s="32"/>
      <c r="I24" s="32"/>
      <c r="J24" s="32"/>
    </row>
    <row r="25" s="1" customFormat="1" ht="19.15" customHeight="1" spans="1:10">
      <c r="A25" s="32" t="s">
        <v>571</v>
      </c>
      <c r="B25" s="32"/>
      <c r="C25" s="32"/>
      <c r="D25" s="32"/>
      <c r="E25" s="32"/>
      <c r="F25" s="32"/>
      <c r="G25" s="32"/>
      <c r="H25" s="32"/>
      <c r="I25" s="32"/>
      <c r="J25" s="32"/>
    </row>
    <row r="26" s="1" customFormat="1" ht="18" customHeight="1" spans="1:10">
      <c r="A26" s="32" t="s">
        <v>572</v>
      </c>
      <c r="B26" s="32"/>
      <c r="C26" s="32"/>
      <c r="D26" s="32"/>
      <c r="E26" s="32"/>
      <c r="F26" s="32"/>
      <c r="G26" s="32"/>
      <c r="H26" s="32"/>
      <c r="I26" s="32"/>
      <c r="J26" s="32"/>
    </row>
    <row r="27" s="1" customFormat="1" ht="18" customHeight="1" spans="1:10">
      <c r="A27" s="32" t="s">
        <v>573</v>
      </c>
      <c r="B27" s="32"/>
      <c r="C27" s="32"/>
      <c r="D27" s="32"/>
      <c r="E27" s="32"/>
      <c r="F27" s="32"/>
      <c r="G27" s="32"/>
      <c r="H27" s="32"/>
      <c r="I27" s="32"/>
      <c r="J27" s="32"/>
    </row>
    <row r="28" s="5" customFormat="1" ht="18" customHeight="1" spans="1:10">
      <c r="A28" s="32" t="s">
        <v>574</v>
      </c>
      <c r="B28" s="32"/>
      <c r="C28" s="32"/>
      <c r="D28" s="32"/>
      <c r="E28" s="32"/>
      <c r="F28" s="32"/>
      <c r="G28" s="32"/>
      <c r="H28" s="32"/>
      <c r="I28" s="32"/>
      <c r="J28" s="32"/>
    </row>
    <row r="29" s="1" customFormat="1" ht="24" customHeight="1" spans="1:10">
      <c r="A29" s="32" t="s">
        <v>575</v>
      </c>
      <c r="B29" s="32"/>
      <c r="C29" s="32"/>
      <c r="D29" s="32"/>
      <c r="E29" s="32"/>
      <c r="F29" s="32"/>
      <c r="G29" s="32"/>
      <c r="H29" s="32"/>
      <c r="I29" s="32"/>
      <c r="J29" s="32"/>
    </row>
    <row r="30" s="1" customFormat="1" ht="24" customHeight="1" spans="1:10">
      <c r="A30" s="32" t="s">
        <v>576</v>
      </c>
      <c r="B30" s="32"/>
      <c r="C30" s="32"/>
      <c r="D30" s="32"/>
      <c r="E30" s="32"/>
      <c r="F30" s="32"/>
      <c r="G30" s="32"/>
      <c r="H30" s="32"/>
      <c r="I30" s="32"/>
      <c r="J30" s="32"/>
    </row>
    <row r="31" s="1" customFormat="1" ht="24" customHeight="1" spans="1:10">
      <c r="A31" s="32" t="s">
        <v>577</v>
      </c>
      <c r="B31" s="32"/>
      <c r="C31" s="32"/>
      <c r="D31" s="32"/>
      <c r="E31" s="32"/>
      <c r="F31" s="32"/>
      <c r="G31" s="32"/>
      <c r="H31" s="32"/>
      <c r="I31" s="32"/>
      <c r="J31" s="32"/>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ageMargins left="0.75" right="0.75" top="1" bottom="1" header="0.5" footer="0.5"/>
  <pageSetup paperSize="9" scale="7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1"/>
  <sheetViews>
    <sheetView workbookViewId="0">
      <pane xSplit="4" ySplit="9" topLeftCell="E10" activePane="bottomRight" state="frozen"/>
      <selection/>
      <selection pane="topRight"/>
      <selection pane="bottomLeft"/>
      <selection pane="bottomRight" activeCell="A15" sqref="A15:C15"/>
    </sheetView>
  </sheetViews>
  <sheetFormatPr defaultColWidth="9" defaultRowHeight="13.5"/>
  <cols>
    <col min="1" max="3" width="3.25" style="48" customWidth="1"/>
    <col min="4" max="4" width="32.75" style="48" customWidth="1"/>
    <col min="5" max="8" width="18.75" style="48" customWidth="1"/>
    <col min="9" max="9" width="17.875" style="48" customWidth="1"/>
    <col min="10" max="12" width="18.75" style="48" customWidth="1"/>
    <col min="13" max="16384" width="9" style="48"/>
  </cols>
  <sheetData>
    <row r="1" ht="27" spans="7:7">
      <c r="G1" s="93" t="s">
        <v>114</v>
      </c>
    </row>
    <row r="2" spans="12:12">
      <c r="L2" s="82" t="s">
        <v>115</v>
      </c>
    </row>
    <row r="3" spans="1:12">
      <c r="A3" s="50" t="s">
        <v>2</v>
      </c>
      <c r="L3" s="82" t="s">
        <v>3</v>
      </c>
    </row>
    <row r="4" ht="19.5" customHeight="1" spans="1:12">
      <c r="A4" s="83" t="s">
        <v>6</v>
      </c>
      <c r="B4" s="83"/>
      <c r="C4" s="83"/>
      <c r="D4" s="83"/>
      <c r="E4" s="89" t="s">
        <v>97</v>
      </c>
      <c r="F4" s="89" t="s">
        <v>116</v>
      </c>
      <c r="G4" s="89" t="s">
        <v>117</v>
      </c>
      <c r="H4" s="89" t="s">
        <v>118</v>
      </c>
      <c r="I4" s="89"/>
      <c r="J4" s="89" t="s">
        <v>119</v>
      </c>
      <c r="K4" s="89" t="s">
        <v>120</v>
      </c>
      <c r="L4" s="89" t="s">
        <v>121</v>
      </c>
    </row>
    <row r="5" ht="19.5" customHeight="1" spans="1:12">
      <c r="A5" s="89" t="s">
        <v>122</v>
      </c>
      <c r="B5" s="89"/>
      <c r="C5" s="89"/>
      <c r="D5" s="83" t="s">
        <v>123</v>
      </c>
      <c r="E5" s="89"/>
      <c r="F5" s="89"/>
      <c r="G5" s="89"/>
      <c r="H5" s="89" t="s">
        <v>124</v>
      </c>
      <c r="I5" s="89" t="s">
        <v>125</v>
      </c>
      <c r="J5" s="89"/>
      <c r="K5" s="89"/>
      <c r="L5" s="89" t="s">
        <v>124</v>
      </c>
    </row>
    <row r="6" ht="19.5" customHeight="1" spans="1:12">
      <c r="A6" s="89"/>
      <c r="B6" s="89"/>
      <c r="C6" s="89"/>
      <c r="D6" s="83"/>
      <c r="E6" s="89"/>
      <c r="F6" s="89"/>
      <c r="G6" s="89"/>
      <c r="H6" s="89"/>
      <c r="I6" s="89"/>
      <c r="J6" s="89"/>
      <c r="K6" s="89"/>
      <c r="L6" s="89"/>
    </row>
    <row r="7" ht="19.5" customHeight="1" spans="1:12">
      <c r="A7" s="89"/>
      <c r="B7" s="89"/>
      <c r="C7" s="89"/>
      <c r="D7" s="83"/>
      <c r="E7" s="89"/>
      <c r="F7" s="89"/>
      <c r="G7" s="89"/>
      <c r="H7" s="89"/>
      <c r="I7" s="89"/>
      <c r="J7" s="89"/>
      <c r="K7" s="89"/>
      <c r="L7" s="89"/>
    </row>
    <row r="8" ht="19.5" customHeight="1" spans="1:12">
      <c r="A8" s="83" t="s">
        <v>126</v>
      </c>
      <c r="B8" s="83" t="s">
        <v>127</v>
      </c>
      <c r="C8" s="83" t="s">
        <v>128</v>
      </c>
      <c r="D8" s="83" t="s">
        <v>10</v>
      </c>
      <c r="E8" s="89" t="s">
        <v>11</v>
      </c>
      <c r="F8" s="89" t="s">
        <v>12</v>
      </c>
      <c r="G8" s="89" t="s">
        <v>20</v>
      </c>
      <c r="H8" s="89" t="s">
        <v>24</v>
      </c>
      <c r="I8" s="89" t="s">
        <v>28</v>
      </c>
      <c r="J8" s="89" t="s">
        <v>32</v>
      </c>
      <c r="K8" s="89" t="s">
        <v>36</v>
      </c>
      <c r="L8" s="89" t="s">
        <v>40</v>
      </c>
    </row>
    <row r="9" ht="19.5" customHeight="1" spans="1:12">
      <c r="A9" s="83"/>
      <c r="B9" s="83"/>
      <c r="C9" s="83"/>
      <c r="D9" s="83" t="s">
        <v>129</v>
      </c>
      <c r="E9" s="85">
        <v>6864064.33</v>
      </c>
      <c r="F9" s="85">
        <v>6481064.33</v>
      </c>
      <c r="G9" s="85">
        <v>0</v>
      </c>
      <c r="H9" s="85">
        <v>0</v>
      </c>
      <c r="I9" s="85"/>
      <c r="J9" s="85">
        <v>0</v>
      </c>
      <c r="K9" s="85">
        <v>0</v>
      </c>
      <c r="L9" s="85">
        <v>383000</v>
      </c>
    </row>
    <row r="10" ht="19.5" customHeight="1" spans="1:12">
      <c r="A10" s="84" t="s">
        <v>130</v>
      </c>
      <c r="B10" s="84"/>
      <c r="C10" s="84"/>
      <c r="D10" s="84" t="s">
        <v>131</v>
      </c>
      <c r="E10" s="85">
        <v>423529.92</v>
      </c>
      <c r="F10" s="85">
        <v>423529.92</v>
      </c>
      <c r="G10" s="85">
        <v>0</v>
      </c>
      <c r="H10" s="85">
        <v>0</v>
      </c>
      <c r="I10" s="85"/>
      <c r="J10" s="85">
        <v>0</v>
      </c>
      <c r="K10" s="85">
        <v>0</v>
      </c>
      <c r="L10" s="85">
        <v>0</v>
      </c>
    </row>
    <row r="11" ht="19.5" customHeight="1" spans="1:12">
      <c r="A11" s="84" t="s">
        <v>132</v>
      </c>
      <c r="B11" s="84"/>
      <c r="C11" s="84"/>
      <c r="D11" s="84" t="s">
        <v>133</v>
      </c>
      <c r="E11" s="85">
        <v>423529.92</v>
      </c>
      <c r="F11" s="85">
        <v>423529.92</v>
      </c>
      <c r="G11" s="85">
        <v>0</v>
      </c>
      <c r="H11" s="85">
        <v>0</v>
      </c>
      <c r="I11" s="85"/>
      <c r="J11" s="85">
        <v>0</v>
      </c>
      <c r="K11" s="85">
        <v>0</v>
      </c>
      <c r="L11" s="85">
        <v>0</v>
      </c>
    </row>
    <row r="12" ht="19.5" customHeight="1" spans="1:12">
      <c r="A12" s="84" t="s">
        <v>134</v>
      </c>
      <c r="B12" s="84"/>
      <c r="C12" s="84"/>
      <c r="D12" s="84" t="s">
        <v>135</v>
      </c>
      <c r="E12" s="85">
        <v>423529.92</v>
      </c>
      <c r="F12" s="85">
        <v>423529.92</v>
      </c>
      <c r="G12" s="85">
        <v>0</v>
      </c>
      <c r="H12" s="85">
        <v>0</v>
      </c>
      <c r="I12" s="85"/>
      <c r="J12" s="85">
        <v>0</v>
      </c>
      <c r="K12" s="85">
        <v>0</v>
      </c>
      <c r="L12" s="85">
        <v>0</v>
      </c>
    </row>
    <row r="13" ht="19.5" customHeight="1" spans="1:12">
      <c r="A13" s="84">
        <v>210</v>
      </c>
      <c r="B13" s="84"/>
      <c r="C13" s="84"/>
      <c r="D13" s="84" t="s">
        <v>136</v>
      </c>
      <c r="E13" s="85">
        <v>264559.7</v>
      </c>
      <c r="F13" s="85">
        <v>264559.7</v>
      </c>
      <c r="G13" s="85">
        <v>0</v>
      </c>
      <c r="H13" s="85">
        <v>0</v>
      </c>
      <c r="I13" s="85"/>
      <c r="J13" s="85">
        <v>0</v>
      </c>
      <c r="K13" s="85">
        <v>0</v>
      </c>
      <c r="L13" s="85">
        <v>0</v>
      </c>
    </row>
    <row r="14" ht="19.5" customHeight="1" spans="1:12">
      <c r="A14" s="84" t="s">
        <v>137</v>
      </c>
      <c r="B14" s="84"/>
      <c r="C14" s="84"/>
      <c r="D14" s="84" t="s">
        <v>138</v>
      </c>
      <c r="E14" s="85">
        <v>264559.7</v>
      </c>
      <c r="F14" s="85">
        <v>264559.7</v>
      </c>
      <c r="G14" s="85">
        <v>0</v>
      </c>
      <c r="H14" s="85">
        <v>0</v>
      </c>
      <c r="I14" s="85"/>
      <c r="J14" s="85">
        <v>0</v>
      </c>
      <c r="K14" s="85">
        <v>0</v>
      </c>
      <c r="L14" s="85">
        <v>0</v>
      </c>
    </row>
    <row r="15" ht="19.5" customHeight="1" spans="1:12">
      <c r="A15" s="84" t="s">
        <v>139</v>
      </c>
      <c r="B15" s="84"/>
      <c r="C15" s="84"/>
      <c r="D15" s="84" t="s">
        <v>140</v>
      </c>
      <c r="E15" s="85">
        <v>172015.91</v>
      </c>
      <c r="F15" s="85">
        <v>172015.91</v>
      </c>
      <c r="G15" s="85">
        <v>0</v>
      </c>
      <c r="H15" s="85">
        <v>0</v>
      </c>
      <c r="I15" s="85"/>
      <c r="J15" s="85">
        <v>0</v>
      </c>
      <c r="K15" s="85">
        <v>0</v>
      </c>
      <c r="L15" s="85">
        <v>0</v>
      </c>
    </row>
    <row r="16" ht="19.5" customHeight="1" spans="1:12">
      <c r="A16" s="84" t="s">
        <v>141</v>
      </c>
      <c r="B16" s="84"/>
      <c r="C16" s="84"/>
      <c r="D16" s="84" t="s">
        <v>142</v>
      </c>
      <c r="E16" s="85">
        <v>79895.68</v>
      </c>
      <c r="F16" s="85">
        <v>79895.68</v>
      </c>
      <c r="G16" s="85">
        <v>0</v>
      </c>
      <c r="H16" s="85">
        <v>0</v>
      </c>
      <c r="I16" s="85"/>
      <c r="J16" s="85">
        <v>0</v>
      </c>
      <c r="K16" s="85">
        <v>0</v>
      </c>
      <c r="L16" s="85">
        <v>0</v>
      </c>
    </row>
    <row r="17" ht="19.5" customHeight="1" spans="1:12">
      <c r="A17" s="84" t="s">
        <v>143</v>
      </c>
      <c r="B17" s="84"/>
      <c r="C17" s="84"/>
      <c r="D17" s="84" t="s">
        <v>144</v>
      </c>
      <c r="E17" s="85">
        <v>12648.11</v>
      </c>
      <c r="F17" s="85">
        <v>12648.11</v>
      </c>
      <c r="G17" s="85">
        <v>0</v>
      </c>
      <c r="H17" s="85">
        <v>0</v>
      </c>
      <c r="I17" s="85"/>
      <c r="J17" s="85">
        <v>0</v>
      </c>
      <c r="K17" s="85">
        <v>0</v>
      </c>
      <c r="L17" s="85">
        <v>0</v>
      </c>
    </row>
    <row r="18" ht="19.5" customHeight="1" spans="1:12">
      <c r="A18" s="84" t="s">
        <v>145</v>
      </c>
      <c r="B18" s="84"/>
      <c r="C18" s="84"/>
      <c r="D18" s="84" t="s">
        <v>146</v>
      </c>
      <c r="E18" s="85">
        <v>5883359.71</v>
      </c>
      <c r="F18" s="85">
        <v>5500359.71</v>
      </c>
      <c r="G18" s="85">
        <v>0</v>
      </c>
      <c r="H18" s="85">
        <v>0</v>
      </c>
      <c r="I18" s="85"/>
      <c r="J18" s="85">
        <v>0</v>
      </c>
      <c r="K18" s="85">
        <v>0</v>
      </c>
      <c r="L18" s="85">
        <v>383000</v>
      </c>
    </row>
    <row r="19" ht="19.5" customHeight="1" spans="1:12">
      <c r="A19" s="84" t="s">
        <v>147</v>
      </c>
      <c r="B19" s="84"/>
      <c r="C19" s="84"/>
      <c r="D19" s="84" t="s">
        <v>148</v>
      </c>
      <c r="E19" s="85">
        <v>5019189.71</v>
      </c>
      <c r="F19" s="85">
        <v>4636189.71</v>
      </c>
      <c r="G19" s="85">
        <v>0</v>
      </c>
      <c r="H19" s="85">
        <v>0</v>
      </c>
      <c r="I19" s="85"/>
      <c r="J19" s="85">
        <v>0</v>
      </c>
      <c r="K19" s="85">
        <v>0</v>
      </c>
      <c r="L19" s="85">
        <v>383000</v>
      </c>
    </row>
    <row r="20" ht="19.5" customHeight="1" spans="1:12">
      <c r="A20" s="84" t="s">
        <v>149</v>
      </c>
      <c r="B20" s="84"/>
      <c r="C20" s="84"/>
      <c r="D20" s="84" t="s">
        <v>150</v>
      </c>
      <c r="E20" s="85">
        <v>3476189.71</v>
      </c>
      <c r="F20" s="85">
        <v>3476189.71</v>
      </c>
      <c r="G20" s="85">
        <v>0</v>
      </c>
      <c r="H20" s="85">
        <v>0</v>
      </c>
      <c r="I20" s="85"/>
      <c r="J20" s="85">
        <v>0</v>
      </c>
      <c r="K20" s="85">
        <v>0</v>
      </c>
      <c r="L20" s="85">
        <v>0</v>
      </c>
    </row>
    <row r="21" ht="19.5" customHeight="1" spans="1:12">
      <c r="A21" s="84" t="s">
        <v>151</v>
      </c>
      <c r="B21" s="84"/>
      <c r="C21" s="84"/>
      <c r="D21" s="84" t="s">
        <v>152</v>
      </c>
      <c r="E21" s="85">
        <v>1543000</v>
      </c>
      <c r="F21" s="85">
        <v>1160000</v>
      </c>
      <c r="G21" s="85">
        <v>0</v>
      </c>
      <c r="H21" s="85">
        <v>0</v>
      </c>
      <c r="I21" s="85"/>
      <c r="J21" s="85">
        <v>0</v>
      </c>
      <c r="K21" s="85">
        <v>0</v>
      </c>
      <c r="L21" s="85">
        <v>383000</v>
      </c>
    </row>
    <row r="22" ht="19.5" customHeight="1" spans="1:12">
      <c r="A22" s="84" t="s">
        <v>153</v>
      </c>
      <c r="B22" s="84"/>
      <c r="C22" s="84"/>
      <c r="D22" s="84" t="s">
        <v>154</v>
      </c>
      <c r="E22" s="85">
        <v>70000</v>
      </c>
      <c r="F22" s="85">
        <v>70000</v>
      </c>
      <c r="G22" s="85">
        <v>0</v>
      </c>
      <c r="H22" s="85">
        <v>0</v>
      </c>
      <c r="I22" s="85"/>
      <c r="J22" s="85">
        <v>0</v>
      </c>
      <c r="K22" s="85">
        <v>0</v>
      </c>
      <c r="L22" s="85">
        <v>0</v>
      </c>
    </row>
    <row r="23" ht="19.5" customHeight="1" spans="1:12">
      <c r="A23" s="84" t="s">
        <v>155</v>
      </c>
      <c r="B23" s="84"/>
      <c r="C23" s="84"/>
      <c r="D23" s="84" t="s">
        <v>156</v>
      </c>
      <c r="E23" s="85">
        <v>70000</v>
      </c>
      <c r="F23" s="85">
        <v>70000</v>
      </c>
      <c r="G23" s="85">
        <v>0</v>
      </c>
      <c r="H23" s="85">
        <v>0</v>
      </c>
      <c r="I23" s="85"/>
      <c r="J23" s="85">
        <v>0</v>
      </c>
      <c r="K23" s="85">
        <v>0</v>
      </c>
      <c r="L23" s="85">
        <v>0</v>
      </c>
    </row>
    <row r="24" ht="19.5" customHeight="1" spans="1:12">
      <c r="A24" s="84" t="s">
        <v>157</v>
      </c>
      <c r="B24" s="84"/>
      <c r="C24" s="84"/>
      <c r="D24" s="84" t="s">
        <v>158</v>
      </c>
      <c r="E24" s="85">
        <v>71000</v>
      </c>
      <c r="F24" s="85">
        <v>71000</v>
      </c>
      <c r="G24" s="85">
        <v>0</v>
      </c>
      <c r="H24" s="85">
        <v>0</v>
      </c>
      <c r="I24" s="85"/>
      <c r="J24" s="85">
        <v>0</v>
      </c>
      <c r="K24" s="85">
        <v>0</v>
      </c>
      <c r="L24" s="85">
        <v>0</v>
      </c>
    </row>
    <row r="25" ht="19.5" customHeight="1" spans="1:12">
      <c r="A25" s="84" t="s">
        <v>159</v>
      </c>
      <c r="B25" s="84"/>
      <c r="C25" s="84"/>
      <c r="D25" s="84" t="s">
        <v>160</v>
      </c>
      <c r="E25" s="85">
        <v>71000</v>
      </c>
      <c r="F25" s="85">
        <v>71000</v>
      </c>
      <c r="G25" s="85">
        <v>0</v>
      </c>
      <c r="H25" s="85">
        <v>0</v>
      </c>
      <c r="I25" s="85"/>
      <c r="J25" s="85">
        <v>0</v>
      </c>
      <c r="K25" s="85">
        <v>0</v>
      </c>
      <c r="L25" s="85">
        <v>0</v>
      </c>
    </row>
    <row r="26" ht="19.5" customHeight="1" spans="1:12">
      <c r="A26" s="84" t="s">
        <v>161</v>
      </c>
      <c r="B26" s="84"/>
      <c r="C26" s="84"/>
      <c r="D26" s="84" t="s">
        <v>162</v>
      </c>
      <c r="E26" s="85">
        <v>723170</v>
      </c>
      <c r="F26" s="85">
        <v>723170</v>
      </c>
      <c r="G26" s="85">
        <v>0</v>
      </c>
      <c r="H26" s="85">
        <v>0</v>
      </c>
      <c r="I26" s="85"/>
      <c r="J26" s="85">
        <v>0</v>
      </c>
      <c r="K26" s="85">
        <v>0</v>
      </c>
      <c r="L26" s="85">
        <v>0</v>
      </c>
    </row>
    <row r="27" ht="19.5" customHeight="1" spans="1:12">
      <c r="A27" s="84" t="s">
        <v>163</v>
      </c>
      <c r="B27" s="84"/>
      <c r="C27" s="84"/>
      <c r="D27" s="84" t="s">
        <v>164</v>
      </c>
      <c r="E27" s="85">
        <v>723170</v>
      </c>
      <c r="F27" s="85">
        <v>723170</v>
      </c>
      <c r="G27" s="85">
        <v>0</v>
      </c>
      <c r="H27" s="85">
        <v>0</v>
      </c>
      <c r="I27" s="85"/>
      <c r="J27" s="85">
        <v>0</v>
      </c>
      <c r="K27" s="85">
        <v>0</v>
      </c>
      <c r="L27" s="85">
        <v>0</v>
      </c>
    </row>
    <row r="28" ht="19.5" customHeight="1" spans="1:12">
      <c r="A28" s="84" t="s">
        <v>165</v>
      </c>
      <c r="B28" s="84"/>
      <c r="C28" s="84"/>
      <c r="D28" s="84" t="s">
        <v>166</v>
      </c>
      <c r="E28" s="85">
        <v>292615</v>
      </c>
      <c r="F28" s="85">
        <v>292615</v>
      </c>
      <c r="G28" s="85">
        <v>0</v>
      </c>
      <c r="H28" s="85">
        <v>0</v>
      </c>
      <c r="I28" s="85"/>
      <c r="J28" s="85">
        <v>0</v>
      </c>
      <c r="K28" s="85">
        <v>0</v>
      </c>
      <c r="L28" s="85">
        <v>0</v>
      </c>
    </row>
    <row r="29" ht="19.5" customHeight="1" spans="1:12">
      <c r="A29" s="84" t="s">
        <v>167</v>
      </c>
      <c r="B29" s="84"/>
      <c r="C29" s="84"/>
      <c r="D29" s="84" t="s">
        <v>168</v>
      </c>
      <c r="E29" s="85">
        <v>292615</v>
      </c>
      <c r="F29" s="85">
        <v>292615</v>
      </c>
      <c r="G29" s="85">
        <v>0</v>
      </c>
      <c r="H29" s="85">
        <v>0</v>
      </c>
      <c r="I29" s="85"/>
      <c r="J29" s="85">
        <v>0</v>
      </c>
      <c r="K29" s="85">
        <v>0</v>
      </c>
      <c r="L29" s="85">
        <v>0</v>
      </c>
    </row>
    <row r="30" ht="19.5" customHeight="1" spans="1:12">
      <c r="A30" s="84" t="s">
        <v>169</v>
      </c>
      <c r="B30" s="84"/>
      <c r="C30" s="84"/>
      <c r="D30" s="84" t="s">
        <v>170</v>
      </c>
      <c r="E30" s="85">
        <v>292615</v>
      </c>
      <c r="F30" s="85">
        <v>292615</v>
      </c>
      <c r="G30" s="85">
        <v>0</v>
      </c>
      <c r="H30" s="85">
        <v>0</v>
      </c>
      <c r="I30" s="85"/>
      <c r="J30" s="85">
        <v>0</v>
      </c>
      <c r="K30" s="85">
        <v>0</v>
      </c>
      <c r="L30" s="85">
        <v>0</v>
      </c>
    </row>
    <row r="31" ht="19.5" customHeight="1" spans="1:12">
      <c r="A31" s="84" t="s">
        <v>171</v>
      </c>
      <c r="B31" s="84"/>
      <c r="C31" s="84"/>
      <c r="D31" s="84"/>
      <c r="E31" s="84"/>
      <c r="F31" s="84"/>
      <c r="G31" s="84"/>
      <c r="H31" s="84"/>
      <c r="I31" s="84"/>
      <c r="J31" s="84"/>
      <c r="K31" s="84"/>
      <c r="L31" s="84"/>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workbookViewId="0">
      <selection activeCell="A1" sqref="A$1:J$1048576"/>
    </sheetView>
  </sheetViews>
  <sheetFormatPr defaultColWidth="9" defaultRowHeight="13.5"/>
  <cols>
    <col min="1" max="2" width="9" style="6"/>
    <col min="3" max="3" width="13.625" style="6" customWidth="1"/>
    <col min="4" max="4" width="9" style="6"/>
    <col min="5" max="5" width="13.625" style="6" customWidth="1"/>
    <col min="6" max="6" width="13.125" style="6" customWidth="1"/>
    <col min="7" max="16384" width="9" style="6"/>
  </cols>
  <sheetData>
    <row r="1" s="1" customFormat="1" ht="14.25" spans="1:1">
      <c r="A1" s="5" t="s">
        <v>504</v>
      </c>
    </row>
    <row r="2" s="1" customFormat="1" ht="25.9" customHeight="1" spans="1:10">
      <c r="A2" s="7" t="s">
        <v>505</v>
      </c>
      <c r="B2" s="7"/>
      <c r="C2" s="7"/>
      <c r="D2" s="7"/>
      <c r="E2" s="7"/>
      <c r="F2" s="7"/>
      <c r="G2" s="7"/>
      <c r="H2" s="7"/>
      <c r="I2" s="7"/>
      <c r="J2" s="7"/>
    </row>
    <row r="3" s="2" customFormat="1" ht="13.15" customHeight="1" spans="1:10">
      <c r="A3" s="7"/>
      <c r="B3" s="7"/>
      <c r="C3" s="7"/>
      <c r="D3" s="7"/>
      <c r="E3" s="7"/>
      <c r="F3" s="7"/>
      <c r="G3" s="7"/>
      <c r="H3" s="7"/>
      <c r="I3" s="7"/>
      <c r="J3" s="33" t="s">
        <v>506</v>
      </c>
    </row>
    <row r="4" s="3" customFormat="1" ht="18" customHeight="1" spans="1:256">
      <c r="A4" s="8" t="s">
        <v>507</v>
      </c>
      <c r="B4" s="8"/>
      <c r="C4" s="9" t="s">
        <v>654</v>
      </c>
      <c r="D4" s="9"/>
      <c r="E4" s="9"/>
      <c r="F4" s="9"/>
      <c r="G4" s="9"/>
      <c r="H4" s="9"/>
      <c r="I4" s="9"/>
      <c r="J4" s="9"/>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 customFormat="1" ht="18" customHeight="1" spans="1:256">
      <c r="A5" s="8" t="s">
        <v>509</v>
      </c>
      <c r="B5" s="8"/>
      <c r="C5" s="10" t="s">
        <v>510</v>
      </c>
      <c r="D5" s="10"/>
      <c r="E5" s="10"/>
      <c r="F5" s="8" t="s">
        <v>511</v>
      </c>
      <c r="G5" s="10" t="s">
        <v>512</v>
      </c>
      <c r="H5" s="10"/>
      <c r="I5" s="10"/>
      <c r="J5" s="10"/>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 customFormat="1" ht="36" customHeight="1" spans="1:256">
      <c r="A6" s="8" t="s">
        <v>513</v>
      </c>
      <c r="B6" s="8"/>
      <c r="C6" s="8"/>
      <c r="D6" s="8" t="s">
        <v>514</v>
      </c>
      <c r="E6" s="8" t="s">
        <v>449</v>
      </c>
      <c r="F6" s="8" t="s">
        <v>515</v>
      </c>
      <c r="G6" s="8" t="s">
        <v>516</v>
      </c>
      <c r="H6" s="8" t="s">
        <v>517</v>
      </c>
      <c r="I6" s="8" t="s">
        <v>518</v>
      </c>
      <c r="J6" s="8"/>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 customFormat="1" ht="36" customHeight="1" spans="1:256">
      <c r="A7" s="8"/>
      <c r="B7" s="8"/>
      <c r="C7" s="11" t="s">
        <v>519</v>
      </c>
      <c r="D7" s="12">
        <f t="shared" ref="D7:F7" si="0">SUM(D8:D10)</f>
        <v>0</v>
      </c>
      <c r="E7" s="12">
        <f t="shared" si="0"/>
        <v>85550.47</v>
      </c>
      <c r="F7" s="12">
        <f t="shared" si="0"/>
        <v>85550.47</v>
      </c>
      <c r="G7" s="13">
        <v>10</v>
      </c>
      <c r="H7" s="14" t="str">
        <f t="shared" ref="H7:H10" si="1">IF(E7&gt;0,ROUND(F7/E7,3)*100&amp;"%","—")</f>
        <v>100%</v>
      </c>
      <c r="I7" s="16">
        <v>10</v>
      </c>
      <c r="J7" s="16"/>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 customFormat="1" ht="36" customHeight="1" spans="1:256">
      <c r="A8" s="8"/>
      <c r="B8" s="8"/>
      <c r="C8" s="11" t="s">
        <v>520</v>
      </c>
      <c r="D8" s="15">
        <v>0</v>
      </c>
      <c r="E8" s="15">
        <v>0</v>
      </c>
      <c r="F8" s="15">
        <v>0</v>
      </c>
      <c r="G8" s="8" t="s">
        <v>453</v>
      </c>
      <c r="H8" s="14" t="str">
        <f t="shared" si="1"/>
        <v>—</v>
      </c>
      <c r="I8" s="16" t="s">
        <v>453</v>
      </c>
      <c r="J8" s="16"/>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4" customFormat="1" ht="36" customHeight="1" spans="1:256">
      <c r="A9" s="8"/>
      <c r="B9" s="8"/>
      <c r="C9" s="11" t="s">
        <v>521</v>
      </c>
      <c r="D9" s="15">
        <v>0</v>
      </c>
      <c r="E9" s="15">
        <v>0</v>
      </c>
      <c r="F9" s="15">
        <v>0</v>
      </c>
      <c r="G9" s="8" t="s">
        <v>453</v>
      </c>
      <c r="H9" s="14" t="str">
        <f t="shared" si="1"/>
        <v>—</v>
      </c>
      <c r="I9" s="16" t="s">
        <v>453</v>
      </c>
      <c r="J9" s="16"/>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1" customFormat="1" ht="36" customHeight="1" spans="1:10">
      <c r="A10" s="8"/>
      <c r="B10" s="8"/>
      <c r="C10" s="11" t="s">
        <v>522</v>
      </c>
      <c r="D10" s="15">
        <v>0</v>
      </c>
      <c r="E10" s="15">
        <v>85550.47</v>
      </c>
      <c r="F10" s="15">
        <v>85550.47</v>
      </c>
      <c r="G10" s="8" t="s">
        <v>453</v>
      </c>
      <c r="H10" s="14" t="str">
        <f t="shared" si="1"/>
        <v>100%</v>
      </c>
      <c r="I10" s="16" t="s">
        <v>453</v>
      </c>
      <c r="J10" s="16"/>
    </row>
    <row r="11" s="1" customFormat="1" ht="18" customHeight="1" spans="1:10">
      <c r="A11" s="8" t="s">
        <v>523</v>
      </c>
      <c r="B11" s="8" t="s">
        <v>524</v>
      </c>
      <c r="C11" s="8"/>
      <c r="D11" s="8"/>
      <c r="E11" s="8"/>
      <c r="F11" s="16" t="s">
        <v>525</v>
      </c>
      <c r="G11" s="16"/>
      <c r="H11" s="16"/>
      <c r="I11" s="16"/>
      <c r="J11" s="16"/>
    </row>
    <row r="12" s="1" customFormat="1" ht="46.15" customHeight="1" spans="1:10">
      <c r="A12" s="8"/>
      <c r="B12" s="17" t="s">
        <v>655</v>
      </c>
      <c r="C12" s="18"/>
      <c r="D12" s="18"/>
      <c r="E12" s="19"/>
      <c r="F12" s="16" t="s">
        <v>655</v>
      </c>
      <c r="G12" s="16"/>
      <c r="H12" s="16"/>
      <c r="I12" s="16"/>
      <c r="J12" s="16"/>
    </row>
    <row r="13" s="1" customFormat="1" ht="36" customHeight="1" spans="1:10">
      <c r="A13" s="20" t="s">
        <v>528</v>
      </c>
      <c r="B13" s="21"/>
      <c r="C13" s="22"/>
      <c r="D13" s="20" t="s">
        <v>529</v>
      </c>
      <c r="E13" s="21"/>
      <c r="F13" s="22"/>
      <c r="G13" s="23" t="s">
        <v>530</v>
      </c>
      <c r="H13" s="23" t="s">
        <v>531</v>
      </c>
      <c r="I13" s="23" t="s">
        <v>518</v>
      </c>
      <c r="J13" s="23" t="s">
        <v>532</v>
      </c>
    </row>
    <row r="14" s="1" customFormat="1" ht="36" customHeight="1" spans="1:10">
      <c r="A14" s="20" t="s">
        <v>533</v>
      </c>
      <c r="B14" s="8" t="s">
        <v>534</v>
      </c>
      <c r="C14" s="8" t="s">
        <v>535</v>
      </c>
      <c r="D14" s="8" t="s">
        <v>536</v>
      </c>
      <c r="E14" s="8" t="s">
        <v>537</v>
      </c>
      <c r="F14" s="8" t="s">
        <v>538</v>
      </c>
      <c r="G14" s="24"/>
      <c r="H14" s="24"/>
      <c r="I14" s="24"/>
      <c r="J14" s="24"/>
    </row>
    <row r="15" s="1" customFormat="1" ht="36" spans="1:10">
      <c r="A15" s="8" t="s">
        <v>539</v>
      </c>
      <c r="B15" s="23" t="s">
        <v>540</v>
      </c>
      <c r="C15" s="8" t="s">
        <v>656</v>
      </c>
      <c r="D15" s="25" t="s">
        <v>542</v>
      </c>
      <c r="E15" s="8" t="s">
        <v>634</v>
      </c>
      <c r="F15" s="8" t="s">
        <v>128</v>
      </c>
      <c r="G15" s="24" t="s">
        <v>657</v>
      </c>
      <c r="H15" s="26">
        <v>20</v>
      </c>
      <c r="I15" s="34">
        <v>20</v>
      </c>
      <c r="J15" s="24"/>
    </row>
    <row r="16" s="1" customFormat="1" ht="24" spans="1:10">
      <c r="A16" s="8"/>
      <c r="B16" s="23" t="s">
        <v>545</v>
      </c>
      <c r="C16" s="8" t="s">
        <v>658</v>
      </c>
      <c r="D16" s="25" t="s">
        <v>542</v>
      </c>
      <c r="E16" s="8" t="s">
        <v>659</v>
      </c>
      <c r="F16" s="8" t="s">
        <v>128</v>
      </c>
      <c r="G16" s="24" t="s">
        <v>660</v>
      </c>
      <c r="H16" s="26">
        <v>30</v>
      </c>
      <c r="I16" s="34">
        <v>30</v>
      </c>
      <c r="J16" s="24"/>
    </row>
    <row r="17" s="1" customFormat="1" ht="36" spans="1:10">
      <c r="A17" s="8"/>
      <c r="B17" s="23" t="s">
        <v>549</v>
      </c>
      <c r="C17" s="8" t="s">
        <v>661</v>
      </c>
      <c r="D17" s="25" t="s">
        <v>542</v>
      </c>
      <c r="E17" s="8" t="s">
        <v>662</v>
      </c>
      <c r="F17" s="8" t="s">
        <v>128</v>
      </c>
      <c r="G17" s="24" t="s">
        <v>663</v>
      </c>
      <c r="H17" s="26">
        <v>20</v>
      </c>
      <c r="I17" s="34">
        <v>20</v>
      </c>
      <c r="J17" s="24"/>
    </row>
    <row r="18" s="1" customFormat="1" ht="36" spans="1:10">
      <c r="A18" s="8"/>
      <c r="B18" s="8" t="s">
        <v>553</v>
      </c>
      <c r="C18" s="8" t="s">
        <v>664</v>
      </c>
      <c r="D18" s="25" t="s">
        <v>542</v>
      </c>
      <c r="E18" s="8" t="s">
        <v>664</v>
      </c>
      <c r="F18" s="8" t="s">
        <v>128</v>
      </c>
      <c r="G18" s="24" t="s">
        <v>665</v>
      </c>
      <c r="H18" s="26">
        <v>10</v>
      </c>
      <c r="I18" s="34">
        <v>10</v>
      </c>
      <c r="J18" s="24"/>
    </row>
    <row r="19" s="1" customFormat="1" ht="36" spans="1:10">
      <c r="A19" s="27" t="s">
        <v>557</v>
      </c>
      <c r="B19" s="28" t="s">
        <v>558</v>
      </c>
      <c r="C19" s="8" t="s">
        <v>625</v>
      </c>
      <c r="D19" s="25" t="s">
        <v>542</v>
      </c>
      <c r="E19" s="9" t="s">
        <v>666</v>
      </c>
      <c r="F19" s="8" t="s">
        <v>561</v>
      </c>
      <c r="G19" s="9" t="s">
        <v>645</v>
      </c>
      <c r="H19" s="29">
        <v>10</v>
      </c>
      <c r="I19" s="35">
        <v>10</v>
      </c>
      <c r="J19" s="36" t="s">
        <v>563</v>
      </c>
    </row>
    <row r="20" s="1" customFormat="1" ht="54" customHeight="1" spans="1:10">
      <c r="A20" s="8" t="s">
        <v>564</v>
      </c>
      <c r="B20" s="8"/>
      <c r="C20" s="8"/>
      <c r="D20" s="20" t="s">
        <v>565</v>
      </c>
      <c r="E20" s="21"/>
      <c r="F20" s="21"/>
      <c r="G20" s="21"/>
      <c r="H20" s="21"/>
      <c r="I20" s="22"/>
      <c r="J20" s="37" t="s">
        <v>566</v>
      </c>
    </row>
    <row r="21" s="1" customFormat="1" ht="25.5" customHeight="1" spans="1:10">
      <c r="A21" s="13" t="s">
        <v>567</v>
      </c>
      <c r="B21" s="13"/>
      <c r="C21" s="13"/>
      <c r="D21" s="13"/>
      <c r="E21" s="13"/>
      <c r="F21" s="13"/>
      <c r="G21" s="13"/>
      <c r="H21" s="13">
        <v>100</v>
      </c>
      <c r="I21" s="38">
        <f>SUM(I7,I15:I19)</f>
        <v>100</v>
      </c>
      <c r="J21" s="39" t="s">
        <v>568</v>
      </c>
    </row>
    <row r="22" s="1" customFormat="1" ht="16.9" customHeight="1"/>
    <row r="23" s="1" customFormat="1" ht="28.9" customHeight="1" spans="1:10">
      <c r="A23" s="30" t="s">
        <v>569</v>
      </c>
      <c r="B23" s="31"/>
      <c r="C23" s="31"/>
      <c r="D23" s="31"/>
      <c r="E23" s="31"/>
      <c r="F23" s="31"/>
      <c r="G23" s="31"/>
      <c r="H23" s="31"/>
      <c r="I23" s="31"/>
      <c r="J23" s="40"/>
    </row>
    <row r="24" s="1" customFormat="1" ht="27" customHeight="1" spans="1:10">
      <c r="A24" s="32" t="s">
        <v>570</v>
      </c>
      <c r="B24" s="32"/>
      <c r="C24" s="32"/>
      <c r="D24" s="32"/>
      <c r="E24" s="32"/>
      <c r="F24" s="32"/>
      <c r="G24" s="32"/>
      <c r="H24" s="32"/>
      <c r="I24" s="32"/>
      <c r="J24" s="32"/>
    </row>
    <row r="25" s="1" customFormat="1" ht="19.15" customHeight="1" spans="1:10">
      <c r="A25" s="32" t="s">
        <v>571</v>
      </c>
      <c r="B25" s="32"/>
      <c r="C25" s="32"/>
      <c r="D25" s="32"/>
      <c r="E25" s="32"/>
      <c r="F25" s="32"/>
      <c r="G25" s="32"/>
      <c r="H25" s="32"/>
      <c r="I25" s="32"/>
      <c r="J25" s="32"/>
    </row>
    <row r="26" s="1" customFormat="1" ht="18" customHeight="1" spans="1:10">
      <c r="A26" s="32" t="s">
        <v>572</v>
      </c>
      <c r="B26" s="32"/>
      <c r="C26" s="32"/>
      <c r="D26" s="32"/>
      <c r="E26" s="32"/>
      <c r="F26" s="32"/>
      <c r="G26" s="32"/>
      <c r="H26" s="32"/>
      <c r="I26" s="32"/>
      <c r="J26" s="32"/>
    </row>
    <row r="27" s="1" customFormat="1" ht="18" customHeight="1" spans="1:10">
      <c r="A27" s="32" t="s">
        <v>573</v>
      </c>
      <c r="B27" s="32"/>
      <c r="C27" s="32"/>
      <c r="D27" s="32"/>
      <c r="E27" s="32"/>
      <c r="F27" s="32"/>
      <c r="G27" s="32"/>
      <c r="H27" s="32"/>
      <c r="I27" s="32"/>
      <c r="J27" s="32"/>
    </row>
    <row r="28" s="5" customFormat="1" ht="18" customHeight="1" spans="1:10">
      <c r="A28" s="32" t="s">
        <v>574</v>
      </c>
      <c r="B28" s="32"/>
      <c r="C28" s="32"/>
      <c r="D28" s="32"/>
      <c r="E28" s="32"/>
      <c r="F28" s="32"/>
      <c r="G28" s="32"/>
      <c r="H28" s="32"/>
      <c r="I28" s="32"/>
      <c r="J28" s="32"/>
    </row>
    <row r="29" s="1" customFormat="1" ht="24" customHeight="1" spans="1:10">
      <c r="A29" s="32" t="s">
        <v>575</v>
      </c>
      <c r="B29" s="32"/>
      <c r="C29" s="32"/>
      <c r="D29" s="32"/>
      <c r="E29" s="32"/>
      <c r="F29" s="32"/>
      <c r="G29" s="32"/>
      <c r="H29" s="32"/>
      <c r="I29" s="32"/>
      <c r="J29" s="32"/>
    </row>
    <row r="30" s="1" customFormat="1" ht="24" customHeight="1" spans="1:10">
      <c r="A30" s="32" t="s">
        <v>576</v>
      </c>
      <c r="B30" s="32"/>
      <c r="C30" s="32"/>
      <c r="D30" s="32"/>
      <c r="E30" s="32"/>
      <c r="F30" s="32"/>
      <c r="G30" s="32"/>
      <c r="H30" s="32"/>
      <c r="I30" s="32"/>
      <c r="J30" s="32"/>
    </row>
    <row r="31" s="1" customFormat="1" ht="24" customHeight="1" spans="1:10">
      <c r="A31" s="32" t="s">
        <v>577</v>
      </c>
      <c r="B31" s="32"/>
      <c r="C31" s="32"/>
      <c r="D31" s="32"/>
      <c r="E31" s="32"/>
      <c r="F31" s="32"/>
      <c r="G31" s="32"/>
      <c r="H31" s="32"/>
      <c r="I31" s="32"/>
      <c r="J31" s="32"/>
    </row>
    <row r="32" s="1" customFormat="1" ht="14.25"/>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ageMargins left="0.75" right="0.75" top="1" bottom="1" header="0.5" footer="0.5"/>
  <pageSetup paperSize="9" scale="7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workbookViewId="0">
      <selection activeCell="A1" sqref="A$1:J$1048576"/>
    </sheetView>
  </sheetViews>
  <sheetFormatPr defaultColWidth="9" defaultRowHeight="13.5"/>
  <cols>
    <col min="1" max="2" width="9" style="6"/>
    <col min="3" max="3" width="15.125" style="6" customWidth="1"/>
    <col min="4" max="4" width="9" style="6"/>
    <col min="5" max="5" width="12.625" style="6" customWidth="1"/>
    <col min="6" max="6" width="14.5" style="6" customWidth="1"/>
    <col min="7" max="7" width="13" style="6" customWidth="1"/>
    <col min="8" max="16384" width="9" style="6"/>
  </cols>
  <sheetData>
    <row r="1" s="1" customFormat="1" ht="14.25" spans="1:1">
      <c r="A1" s="5" t="s">
        <v>504</v>
      </c>
    </row>
    <row r="2" s="1" customFormat="1" ht="25.9" customHeight="1" spans="1:10">
      <c r="A2" s="7" t="s">
        <v>505</v>
      </c>
      <c r="B2" s="7"/>
      <c r="C2" s="7"/>
      <c r="D2" s="7"/>
      <c r="E2" s="7"/>
      <c r="F2" s="7"/>
      <c r="G2" s="7"/>
      <c r="H2" s="7"/>
      <c r="I2" s="7"/>
      <c r="J2" s="7"/>
    </row>
    <row r="3" s="2" customFormat="1" ht="13.15" customHeight="1" spans="1:10">
      <c r="A3" s="7"/>
      <c r="B3" s="7"/>
      <c r="C3" s="7"/>
      <c r="D3" s="7"/>
      <c r="E3" s="7"/>
      <c r="F3" s="7"/>
      <c r="G3" s="7"/>
      <c r="H3" s="7"/>
      <c r="I3" s="7"/>
      <c r="J3" s="33" t="s">
        <v>506</v>
      </c>
    </row>
    <row r="4" s="3" customFormat="1" ht="18" customHeight="1" spans="1:256">
      <c r="A4" s="8" t="s">
        <v>507</v>
      </c>
      <c r="B4" s="8"/>
      <c r="C4" s="9" t="s">
        <v>667</v>
      </c>
      <c r="D4" s="9"/>
      <c r="E4" s="9"/>
      <c r="F4" s="9"/>
      <c r="G4" s="9"/>
      <c r="H4" s="9"/>
      <c r="I4" s="9"/>
      <c r="J4" s="9"/>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 customFormat="1" ht="18" customHeight="1" spans="1:256">
      <c r="A5" s="8" t="s">
        <v>509</v>
      </c>
      <c r="B5" s="8"/>
      <c r="C5" s="10" t="s">
        <v>510</v>
      </c>
      <c r="D5" s="10"/>
      <c r="E5" s="10"/>
      <c r="F5" s="8" t="s">
        <v>511</v>
      </c>
      <c r="G5" s="10" t="s">
        <v>512</v>
      </c>
      <c r="H5" s="10"/>
      <c r="I5" s="10"/>
      <c r="J5" s="10"/>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 customFormat="1" ht="36" customHeight="1" spans="1:256">
      <c r="A6" s="8" t="s">
        <v>513</v>
      </c>
      <c r="B6" s="8"/>
      <c r="C6" s="8"/>
      <c r="D6" s="8" t="s">
        <v>514</v>
      </c>
      <c r="E6" s="8" t="s">
        <v>449</v>
      </c>
      <c r="F6" s="8" t="s">
        <v>515</v>
      </c>
      <c r="G6" s="8" t="s">
        <v>516</v>
      </c>
      <c r="H6" s="8" t="s">
        <v>517</v>
      </c>
      <c r="I6" s="8" t="s">
        <v>518</v>
      </c>
      <c r="J6" s="8"/>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 customFormat="1" ht="36" customHeight="1" spans="1:256">
      <c r="A7" s="8"/>
      <c r="B7" s="8"/>
      <c r="C7" s="11" t="s">
        <v>519</v>
      </c>
      <c r="D7" s="12">
        <f t="shared" ref="D7:F7" si="0">SUM(D8:D10)</f>
        <v>0</v>
      </c>
      <c r="E7" s="12">
        <f t="shared" si="0"/>
        <v>70000</v>
      </c>
      <c r="F7" s="12">
        <f t="shared" si="0"/>
        <v>70000</v>
      </c>
      <c r="G7" s="13">
        <v>10</v>
      </c>
      <c r="H7" s="14" t="str">
        <f t="shared" ref="H7:H10" si="1">IF(E7&gt;0,ROUND(F7/E7,3)*100&amp;"%","—")</f>
        <v>100%</v>
      </c>
      <c r="I7" s="16">
        <v>10</v>
      </c>
      <c r="J7" s="16"/>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 customFormat="1" ht="36" customHeight="1" spans="1:256">
      <c r="A8" s="8"/>
      <c r="B8" s="8"/>
      <c r="C8" s="11" t="s">
        <v>520</v>
      </c>
      <c r="D8" s="15">
        <v>0</v>
      </c>
      <c r="E8" s="15">
        <v>0</v>
      </c>
      <c r="F8" s="15">
        <v>0</v>
      </c>
      <c r="G8" s="8" t="s">
        <v>453</v>
      </c>
      <c r="H8" s="14" t="str">
        <f t="shared" si="1"/>
        <v>—</v>
      </c>
      <c r="I8" s="16" t="s">
        <v>453</v>
      </c>
      <c r="J8" s="16"/>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4" customFormat="1" ht="36" customHeight="1" spans="1:256">
      <c r="A9" s="8"/>
      <c r="B9" s="8"/>
      <c r="C9" s="11" t="s">
        <v>521</v>
      </c>
      <c r="D9" s="15">
        <v>0</v>
      </c>
      <c r="E9" s="15">
        <v>0</v>
      </c>
      <c r="F9" s="15">
        <v>0</v>
      </c>
      <c r="G9" s="8" t="s">
        <v>453</v>
      </c>
      <c r="H9" s="14" t="str">
        <f t="shared" si="1"/>
        <v>—</v>
      </c>
      <c r="I9" s="16" t="s">
        <v>453</v>
      </c>
      <c r="J9" s="16"/>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1" customFormat="1" ht="36" customHeight="1" spans="1:10">
      <c r="A10" s="8"/>
      <c r="B10" s="8"/>
      <c r="C10" s="11" t="s">
        <v>522</v>
      </c>
      <c r="D10" s="15">
        <v>0</v>
      </c>
      <c r="E10" s="15">
        <v>70000</v>
      </c>
      <c r="F10" s="15">
        <v>70000</v>
      </c>
      <c r="G10" s="8" t="s">
        <v>453</v>
      </c>
      <c r="H10" s="14" t="str">
        <f t="shared" si="1"/>
        <v>100%</v>
      </c>
      <c r="I10" s="16" t="s">
        <v>453</v>
      </c>
      <c r="J10" s="16"/>
    </row>
    <row r="11" s="1" customFormat="1" ht="18" customHeight="1" spans="1:10">
      <c r="A11" s="8" t="s">
        <v>523</v>
      </c>
      <c r="B11" s="8" t="s">
        <v>524</v>
      </c>
      <c r="C11" s="8"/>
      <c r="D11" s="8"/>
      <c r="E11" s="8"/>
      <c r="F11" s="16" t="s">
        <v>525</v>
      </c>
      <c r="G11" s="16"/>
      <c r="H11" s="16"/>
      <c r="I11" s="16"/>
      <c r="J11" s="16"/>
    </row>
    <row r="12" s="1" customFormat="1" ht="46.15" customHeight="1" spans="1:10">
      <c r="A12" s="8"/>
      <c r="B12" s="17" t="s">
        <v>668</v>
      </c>
      <c r="C12" s="18"/>
      <c r="D12" s="18"/>
      <c r="E12" s="19"/>
      <c r="F12" s="16" t="s">
        <v>668</v>
      </c>
      <c r="G12" s="16"/>
      <c r="H12" s="16"/>
      <c r="I12" s="16"/>
      <c r="J12" s="16"/>
    </row>
    <row r="13" s="1" customFormat="1" ht="36" customHeight="1" spans="1:10">
      <c r="A13" s="20" t="s">
        <v>528</v>
      </c>
      <c r="B13" s="21"/>
      <c r="C13" s="22"/>
      <c r="D13" s="20" t="s">
        <v>529</v>
      </c>
      <c r="E13" s="21"/>
      <c r="F13" s="22"/>
      <c r="G13" s="23" t="s">
        <v>530</v>
      </c>
      <c r="H13" s="23" t="s">
        <v>531</v>
      </c>
      <c r="I13" s="23" t="s">
        <v>518</v>
      </c>
      <c r="J13" s="23" t="s">
        <v>532</v>
      </c>
    </row>
    <row r="14" s="1" customFormat="1" ht="36" customHeight="1" spans="1:10">
      <c r="A14" s="20" t="s">
        <v>533</v>
      </c>
      <c r="B14" s="8" t="s">
        <v>534</v>
      </c>
      <c r="C14" s="8" t="s">
        <v>535</v>
      </c>
      <c r="D14" s="8" t="s">
        <v>536</v>
      </c>
      <c r="E14" s="8" t="s">
        <v>537</v>
      </c>
      <c r="F14" s="8" t="s">
        <v>538</v>
      </c>
      <c r="G14" s="24"/>
      <c r="H14" s="24"/>
      <c r="I14" s="24"/>
      <c r="J14" s="24"/>
    </row>
    <row r="15" s="1" customFormat="1" ht="36" spans="1:10">
      <c r="A15" s="8" t="s">
        <v>539</v>
      </c>
      <c r="B15" s="23" t="s">
        <v>540</v>
      </c>
      <c r="C15" s="8" t="s">
        <v>669</v>
      </c>
      <c r="D15" s="25" t="s">
        <v>542</v>
      </c>
      <c r="E15" s="8" t="s">
        <v>634</v>
      </c>
      <c r="F15" s="8" t="s">
        <v>128</v>
      </c>
      <c r="G15" s="24" t="s">
        <v>657</v>
      </c>
      <c r="H15" s="26">
        <v>20</v>
      </c>
      <c r="I15" s="34">
        <v>20</v>
      </c>
      <c r="J15" s="24"/>
    </row>
    <row r="16" s="1" customFormat="1" ht="24" spans="1:10">
      <c r="A16" s="8"/>
      <c r="B16" s="23" t="s">
        <v>545</v>
      </c>
      <c r="C16" s="8" t="s">
        <v>670</v>
      </c>
      <c r="D16" s="25" t="s">
        <v>542</v>
      </c>
      <c r="E16" s="8" t="s">
        <v>671</v>
      </c>
      <c r="F16" s="8" t="s">
        <v>128</v>
      </c>
      <c r="G16" s="24" t="s">
        <v>672</v>
      </c>
      <c r="H16" s="26">
        <v>30</v>
      </c>
      <c r="I16" s="34">
        <v>30</v>
      </c>
      <c r="J16" s="24"/>
    </row>
    <row r="17" s="1" customFormat="1" ht="24" spans="1:10">
      <c r="A17" s="8"/>
      <c r="B17" s="23" t="s">
        <v>549</v>
      </c>
      <c r="C17" s="8" t="s">
        <v>673</v>
      </c>
      <c r="D17" s="25" t="s">
        <v>542</v>
      </c>
      <c r="E17" s="8" t="s">
        <v>674</v>
      </c>
      <c r="F17" s="8" t="s">
        <v>128</v>
      </c>
      <c r="G17" s="24" t="s">
        <v>675</v>
      </c>
      <c r="H17" s="26">
        <v>20</v>
      </c>
      <c r="I17" s="34">
        <v>20</v>
      </c>
      <c r="J17" s="24"/>
    </row>
    <row r="18" s="1" customFormat="1" ht="24" spans="1:10">
      <c r="A18" s="8"/>
      <c r="B18" s="8" t="s">
        <v>553</v>
      </c>
      <c r="C18" s="8" t="s">
        <v>676</v>
      </c>
      <c r="D18" s="25" t="s">
        <v>542</v>
      </c>
      <c r="E18" s="8" t="s">
        <v>676</v>
      </c>
      <c r="F18" s="8" t="s">
        <v>128</v>
      </c>
      <c r="G18" s="24" t="s">
        <v>677</v>
      </c>
      <c r="H18" s="26">
        <v>10</v>
      </c>
      <c r="I18" s="34">
        <v>10</v>
      </c>
      <c r="J18" s="24"/>
    </row>
    <row r="19" s="1" customFormat="1" ht="24" spans="1:10">
      <c r="A19" s="27" t="s">
        <v>557</v>
      </c>
      <c r="B19" s="28" t="s">
        <v>558</v>
      </c>
      <c r="C19" s="8" t="s">
        <v>625</v>
      </c>
      <c r="D19" s="25" t="s">
        <v>542</v>
      </c>
      <c r="E19" s="9" t="s">
        <v>666</v>
      </c>
      <c r="F19" s="8" t="s">
        <v>561</v>
      </c>
      <c r="G19" s="9" t="s">
        <v>645</v>
      </c>
      <c r="H19" s="29">
        <v>10</v>
      </c>
      <c r="I19" s="35">
        <v>10</v>
      </c>
      <c r="J19" s="36" t="s">
        <v>563</v>
      </c>
    </row>
    <row r="20" s="1" customFormat="1" ht="54" customHeight="1" spans="1:10">
      <c r="A20" s="8" t="s">
        <v>564</v>
      </c>
      <c r="B20" s="8"/>
      <c r="C20" s="8"/>
      <c r="D20" s="20" t="s">
        <v>565</v>
      </c>
      <c r="E20" s="21"/>
      <c r="F20" s="21"/>
      <c r="G20" s="21"/>
      <c r="H20" s="21"/>
      <c r="I20" s="22"/>
      <c r="J20" s="37" t="s">
        <v>566</v>
      </c>
    </row>
    <row r="21" s="1" customFormat="1" ht="25.5" customHeight="1" spans="1:10">
      <c r="A21" s="13" t="s">
        <v>567</v>
      </c>
      <c r="B21" s="13"/>
      <c r="C21" s="13"/>
      <c r="D21" s="13"/>
      <c r="E21" s="13"/>
      <c r="F21" s="13"/>
      <c r="G21" s="13"/>
      <c r="H21" s="13">
        <v>100</v>
      </c>
      <c r="I21" s="38">
        <f>SUM(I7,I15:I19)</f>
        <v>100</v>
      </c>
      <c r="J21" s="39" t="s">
        <v>568</v>
      </c>
    </row>
    <row r="22" s="1" customFormat="1" ht="16.9" customHeight="1"/>
    <row r="23" s="1" customFormat="1" ht="28.9" customHeight="1" spans="1:10">
      <c r="A23" s="30" t="s">
        <v>569</v>
      </c>
      <c r="B23" s="31"/>
      <c r="C23" s="31"/>
      <c r="D23" s="31"/>
      <c r="E23" s="31"/>
      <c r="F23" s="31"/>
      <c r="G23" s="31"/>
      <c r="H23" s="31"/>
      <c r="I23" s="31"/>
      <c r="J23" s="40"/>
    </row>
    <row r="24" s="1" customFormat="1" ht="27" customHeight="1" spans="1:10">
      <c r="A24" s="32" t="s">
        <v>570</v>
      </c>
      <c r="B24" s="32"/>
      <c r="C24" s="32"/>
      <c r="D24" s="32"/>
      <c r="E24" s="32"/>
      <c r="F24" s="32"/>
      <c r="G24" s="32"/>
      <c r="H24" s="32"/>
      <c r="I24" s="32"/>
      <c r="J24" s="32"/>
    </row>
    <row r="25" s="1" customFormat="1" ht="19.15" customHeight="1" spans="1:10">
      <c r="A25" s="32" t="s">
        <v>571</v>
      </c>
      <c r="B25" s="32"/>
      <c r="C25" s="32"/>
      <c r="D25" s="32"/>
      <c r="E25" s="32"/>
      <c r="F25" s="32"/>
      <c r="G25" s="32"/>
      <c r="H25" s="32"/>
      <c r="I25" s="32"/>
      <c r="J25" s="32"/>
    </row>
    <row r="26" s="1" customFormat="1" ht="18" customHeight="1" spans="1:10">
      <c r="A26" s="32" t="s">
        <v>572</v>
      </c>
      <c r="B26" s="32"/>
      <c r="C26" s="32"/>
      <c r="D26" s="32"/>
      <c r="E26" s="32"/>
      <c r="F26" s="32"/>
      <c r="G26" s="32"/>
      <c r="H26" s="32"/>
      <c r="I26" s="32"/>
      <c r="J26" s="32"/>
    </row>
    <row r="27" s="1" customFormat="1" ht="18" customHeight="1" spans="1:10">
      <c r="A27" s="32" t="s">
        <v>573</v>
      </c>
      <c r="B27" s="32"/>
      <c r="C27" s="32"/>
      <c r="D27" s="32"/>
      <c r="E27" s="32"/>
      <c r="F27" s="32"/>
      <c r="G27" s="32"/>
      <c r="H27" s="32"/>
      <c r="I27" s="32"/>
      <c r="J27" s="32"/>
    </row>
    <row r="28" s="5" customFormat="1" ht="18" customHeight="1" spans="1:10">
      <c r="A28" s="32" t="s">
        <v>574</v>
      </c>
      <c r="B28" s="32"/>
      <c r="C28" s="32"/>
      <c r="D28" s="32"/>
      <c r="E28" s="32"/>
      <c r="F28" s="32"/>
      <c r="G28" s="32"/>
      <c r="H28" s="32"/>
      <c r="I28" s="32"/>
      <c r="J28" s="32"/>
    </row>
    <row r="29" s="1" customFormat="1" ht="24" customHeight="1" spans="1:10">
      <c r="A29" s="32" t="s">
        <v>575</v>
      </c>
      <c r="B29" s="32"/>
      <c r="C29" s="32"/>
      <c r="D29" s="32"/>
      <c r="E29" s="32"/>
      <c r="F29" s="32"/>
      <c r="G29" s="32"/>
      <c r="H29" s="32"/>
      <c r="I29" s="32"/>
      <c r="J29" s="32"/>
    </row>
    <row r="30" s="1" customFormat="1" ht="24" customHeight="1" spans="1:10">
      <c r="A30" s="32" t="s">
        <v>576</v>
      </c>
      <c r="B30" s="32"/>
      <c r="C30" s="32"/>
      <c r="D30" s="32"/>
      <c r="E30" s="32"/>
      <c r="F30" s="32"/>
      <c r="G30" s="32"/>
      <c r="H30" s="32"/>
      <c r="I30" s="32"/>
      <c r="J30" s="32"/>
    </row>
    <row r="31" s="1" customFormat="1" ht="24" customHeight="1" spans="1:10">
      <c r="A31" s="32" t="s">
        <v>577</v>
      </c>
      <c r="B31" s="32"/>
      <c r="C31" s="32"/>
      <c r="D31" s="32"/>
      <c r="E31" s="32"/>
      <c r="F31" s="32"/>
      <c r="G31" s="32"/>
      <c r="H31" s="32"/>
      <c r="I31" s="32"/>
      <c r="J31" s="32"/>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ageMargins left="0.75" right="0.75" top="1" bottom="1" header="0.5" footer="0.5"/>
  <pageSetup paperSize="9" scale="80"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topLeftCell="A13" workbookViewId="0">
      <selection activeCell="F7" sqref="F7"/>
    </sheetView>
  </sheetViews>
  <sheetFormatPr defaultColWidth="9" defaultRowHeight="13.5"/>
  <cols>
    <col min="1" max="2" width="9" style="6"/>
    <col min="3" max="3" width="17.125" style="6" customWidth="1"/>
    <col min="4" max="4" width="9" style="6"/>
    <col min="5" max="5" width="19.125" style="6" customWidth="1"/>
    <col min="6" max="6" width="14" style="6" customWidth="1"/>
    <col min="7" max="9" width="9" style="6"/>
    <col min="10" max="10" width="20.5" style="6" customWidth="1"/>
    <col min="11" max="16384" width="9" style="6"/>
  </cols>
  <sheetData>
    <row r="1" s="1" customFormat="1" ht="14.25" spans="1:1">
      <c r="A1" s="5" t="s">
        <v>504</v>
      </c>
    </row>
    <row r="2" s="1" customFormat="1" ht="25.9" customHeight="1" spans="1:10">
      <c r="A2" s="7" t="s">
        <v>505</v>
      </c>
      <c r="B2" s="7"/>
      <c r="C2" s="7"/>
      <c r="D2" s="7"/>
      <c r="E2" s="7"/>
      <c r="F2" s="7"/>
      <c r="G2" s="7"/>
      <c r="H2" s="7"/>
      <c r="I2" s="7"/>
      <c r="J2" s="7"/>
    </row>
    <row r="3" s="2" customFormat="1" ht="13.15" customHeight="1" spans="1:10">
      <c r="A3" s="7"/>
      <c r="B3" s="7"/>
      <c r="C3" s="7"/>
      <c r="D3" s="7"/>
      <c r="E3" s="7"/>
      <c r="F3" s="7"/>
      <c r="G3" s="7"/>
      <c r="H3" s="7"/>
      <c r="I3" s="7"/>
      <c r="J3" s="33" t="s">
        <v>506</v>
      </c>
    </row>
    <row r="4" s="3" customFormat="1" ht="18" customHeight="1" spans="1:256">
      <c r="A4" s="8" t="s">
        <v>507</v>
      </c>
      <c r="B4" s="8"/>
      <c r="C4" s="9" t="s">
        <v>678</v>
      </c>
      <c r="D4" s="9"/>
      <c r="E4" s="9"/>
      <c r="F4" s="9"/>
      <c r="G4" s="9"/>
      <c r="H4" s="9"/>
      <c r="I4" s="9"/>
      <c r="J4" s="9"/>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 customFormat="1" ht="18" customHeight="1" spans="1:256">
      <c r="A5" s="8" t="s">
        <v>509</v>
      </c>
      <c r="B5" s="8"/>
      <c r="C5" s="10" t="s">
        <v>510</v>
      </c>
      <c r="D5" s="10"/>
      <c r="E5" s="10"/>
      <c r="F5" s="8" t="s">
        <v>511</v>
      </c>
      <c r="G5" s="10" t="s">
        <v>512</v>
      </c>
      <c r="H5" s="10"/>
      <c r="I5" s="10"/>
      <c r="J5" s="10"/>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 customFormat="1" ht="36" customHeight="1" spans="1:256">
      <c r="A6" s="8" t="s">
        <v>513</v>
      </c>
      <c r="B6" s="8"/>
      <c r="C6" s="8"/>
      <c r="D6" s="8" t="s">
        <v>514</v>
      </c>
      <c r="E6" s="8" t="s">
        <v>449</v>
      </c>
      <c r="F6" s="8" t="s">
        <v>515</v>
      </c>
      <c r="G6" s="8" t="s">
        <v>516</v>
      </c>
      <c r="H6" s="8" t="s">
        <v>517</v>
      </c>
      <c r="I6" s="8" t="s">
        <v>518</v>
      </c>
      <c r="J6" s="8"/>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 customFormat="1" ht="36" customHeight="1" spans="1:256">
      <c r="A7" s="8"/>
      <c r="B7" s="8"/>
      <c r="C7" s="11" t="s">
        <v>519</v>
      </c>
      <c r="D7" s="12">
        <f t="shared" ref="D7:F7" si="0">SUM(D8:D10)</f>
        <v>0</v>
      </c>
      <c r="E7" s="12">
        <f t="shared" si="0"/>
        <v>234282</v>
      </c>
      <c r="F7" s="12">
        <f t="shared" si="0"/>
        <v>234282</v>
      </c>
      <c r="G7" s="13">
        <v>10</v>
      </c>
      <c r="H7" s="14" t="str">
        <f t="shared" ref="H7:H10" si="1">IF(E7&gt;0,ROUND(F7/E7,3)*100&amp;"%","—")</f>
        <v>100%</v>
      </c>
      <c r="I7" s="16">
        <v>10</v>
      </c>
      <c r="J7" s="16"/>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 customFormat="1" ht="36" customHeight="1" spans="1:256">
      <c r="A8" s="8"/>
      <c r="B8" s="8"/>
      <c r="C8" s="11" t="s">
        <v>520</v>
      </c>
      <c r="D8" s="15">
        <v>0</v>
      </c>
      <c r="E8" s="15">
        <v>0</v>
      </c>
      <c r="F8" s="15">
        <v>0</v>
      </c>
      <c r="G8" s="8" t="s">
        <v>453</v>
      </c>
      <c r="H8" s="14" t="str">
        <f t="shared" si="1"/>
        <v>—</v>
      </c>
      <c r="I8" s="16" t="s">
        <v>453</v>
      </c>
      <c r="J8" s="16"/>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4" customFormat="1" ht="36" customHeight="1" spans="1:256">
      <c r="A9" s="8"/>
      <c r="B9" s="8"/>
      <c r="C9" s="11" t="s">
        <v>521</v>
      </c>
      <c r="D9" s="15">
        <v>0</v>
      </c>
      <c r="E9" s="15">
        <v>0</v>
      </c>
      <c r="F9" s="15">
        <v>0</v>
      </c>
      <c r="G9" s="8" t="s">
        <v>453</v>
      </c>
      <c r="H9" s="14" t="str">
        <f t="shared" si="1"/>
        <v>—</v>
      </c>
      <c r="I9" s="16" t="s">
        <v>453</v>
      </c>
      <c r="J9" s="16"/>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1" customFormat="1" ht="36" customHeight="1" spans="1:10">
      <c r="A10" s="8"/>
      <c r="B10" s="8"/>
      <c r="C10" s="11" t="s">
        <v>522</v>
      </c>
      <c r="D10" s="15">
        <v>0</v>
      </c>
      <c r="E10" s="15">
        <v>234282</v>
      </c>
      <c r="F10" s="15">
        <v>234282</v>
      </c>
      <c r="G10" s="8" t="s">
        <v>453</v>
      </c>
      <c r="H10" s="14" t="str">
        <f t="shared" si="1"/>
        <v>100%</v>
      </c>
      <c r="I10" s="16" t="s">
        <v>453</v>
      </c>
      <c r="J10" s="16"/>
    </row>
    <row r="11" s="1" customFormat="1" ht="18" customHeight="1" spans="1:10">
      <c r="A11" s="8" t="s">
        <v>523</v>
      </c>
      <c r="B11" s="8" t="s">
        <v>524</v>
      </c>
      <c r="C11" s="8"/>
      <c r="D11" s="8"/>
      <c r="E11" s="8"/>
      <c r="F11" s="16" t="s">
        <v>525</v>
      </c>
      <c r="G11" s="16"/>
      <c r="H11" s="16"/>
      <c r="I11" s="16"/>
      <c r="J11" s="16"/>
    </row>
    <row r="12" s="1" customFormat="1" ht="79.15" customHeight="1" spans="1:10">
      <c r="A12" s="8"/>
      <c r="B12" s="17" t="s">
        <v>679</v>
      </c>
      <c r="C12" s="18"/>
      <c r="D12" s="18"/>
      <c r="E12" s="19"/>
      <c r="F12" s="16" t="s">
        <v>679</v>
      </c>
      <c r="G12" s="16"/>
      <c r="H12" s="16"/>
      <c r="I12" s="16"/>
      <c r="J12" s="16"/>
    </row>
    <row r="13" s="1" customFormat="1" ht="36" customHeight="1" spans="1:10">
      <c r="A13" s="20" t="s">
        <v>528</v>
      </c>
      <c r="B13" s="21"/>
      <c r="C13" s="22"/>
      <c r="D13" s="20" t="s">
        <v>529</v>
      </c>
      <c r="E13" s="21"/>
      <c r="F13" s="22"/>
      <c r="G13" s="23" t="s">
        <v>530</v>
      </c>
      <c r="H13" s="23" t="s">
        <v>531</v>
      </c>
      <c r="I13" s="23" t="s">
        <v>518</v>
      </c>
      <c r="J13" s="23" t="s">
        <v>532</v>
      </c>
    </row>
    <row r="14" s="1" customFormat="1" ht="36" customHeight="1" spans="1:10">
      <c r="A14" s="20" t="s">
        <v>533</v>
      </c>
      <c r="B14" s="8" t="s">
        <v>534</v>
      </c>
      <c r="C14" s="8" t="s">
        <v>535</v>
      </c>
      <c r="D14" s="8" t="s">
        <v>536</v>
      </c>
      <c r="E14" s="8" t="s">
        <v>537</v>
      </c>
      <c r="F14" s="8" t="s">
        <v>538</v>
      </c>
      <c r="G14" s="24"/>
      <c r="H14" s="24"/>
      <c r="I14" s="24"/>
      <c r="J14" s="24"/>
    </row>
    <row r="15" s="1" customFormat="1" ht="48" spans="1:10">
      <c r="A15" s="8" t="s">
        <v>539</v>
      </c>
      <c r="B15" s="23" t="s">
        <v>540</v>
      </c>
      <c r="C15" s="8" t="s">
        <v>680</v>
      </c>
      <c r="D15" s="25" t="s">
        <v>542</v>
      </c>
      <c r="E15" s="8" t="s">
        <v>634</v>
      </c>
      <c r="F15" s="8" t="s">
        <v>128</v>
      </c>
      <c r="G15" s="24" t="s">
        <v>657</v>
      </c>
      <c r="H15" s="26">
        <v>20</v>
      </c>
      <c r="I15" s="34">
        <v>20</v>
      </c>
      <c r="J15" s="24"/>
    </row>
    <row r="16" s="1" customFormat="1" ht="24" spans="1:10">
      <c r="A16" s="8"/>
      <c r="B16" s="23" t="s">
        <v>545</v>
      </c>
      <c r="C16" s="8" t="s">
        <v>681</v>
      </c>
      <c r="D16" s="25" t="s">
        <v>542</v>
      </c>
      <c r="E16" s="8" t="s">
        <v>682</v>
      </c>
      <c r="F16" s="8" t="s">
        <v>128</v>
      </c>
      <c r="G16" s="24" t="s">
        <v>659</v>
      </c>
      <c r="H16" s="26">
        <v>30</v>
      </c>
      <c r="I16" s="34">
        <v>30</v>
      </c>
      <c r="J16" s="24"/>
    </row>
    <row r="17" s="1" customFormat="1" ht="24" spans="1:10">
      <c r="A17" s="8"/>
      <c r="B17" s="23" t="s">
        <v>549</v>
      </c>
      <c r="C17" s="8" t="s">
        <v>683</v>
      </c>
      <c r="D17" s="25" t="s">
        <v>542</v>
      </c>
      <c r="E17" s="8" t="s">
        <v>674</v>
      </c>
      <c r="F17" s="8" t="s">
        <v>128</v>
      </c>
      <c r="G17" s="24" t="s">
        <v>675</v>
      </c>
      <c r="H17" s="26">
        <v>20</v>
      </c>
      <c r="I17" s="34">
        <v>20</v>
      </c>
      <c r="J17" s="24"/>
    </row>
    <row r="18" s="1" customFormat="1" ht="36" spans="1:10">
      <c r="A18" s="8"/>
      <c r="B18" s="8" t="s">
        <v>553</v>
      </c>
      <c r="C18" s="8" t="s">
        <v>684</v>
      </c>
      <c r="D18" s="25" t="s">
        <v>542</v>
      </c>
      <c r="E18" s="8" t="s">
        <v>684</v>
      </c>
      <c r="F18" s="8" t="s">
        <v>128</v>
      </c>
      <c r="G18" s="24" t="s">
        <v>677</v>
      </c>
      <c r="H18" s="26">
        <v>10</v>
      </c>
      <c r="I18" s="34">
        <v>10</v>
      </c>
      <c r="J18" s="24"/>
    </row>
    <row r="19" s="1" customFormat="1" ht="36" spans="1:10">
      <c r="A19" s="27" t="s">
        <v>557</v>
      </c>
      <c r="B19" s="28" t="s">
        <v>558</v>
      </c>
      <c r="C19" s="8" t="s">
        <v>685</v>
      </c>
      <c r="D19" s="25" t="s">
        <v>542</v>
      </c>
      <c r="E19" s="9" t="s">
        <v>666</v>
      </c>
      <c r="F19" s="8" t="s">
        <v>561</v>
      </c>
      <c r="G19" s="9" t="s">
        <v>645</v>
      </c>
      <c r="H19" s="29">
        <v>10</v>
      </c>
      <c r="I19" s="35">
        <v>10</v>
      </c>
      <c r="J19" s="36" t="s">
        <v>563</v>
      </c>
    </row>
    <row r="20" s="1" customFormat="1" ht="54" customHeight="1" spans="1:10">
      <c r="A20" s="8" t="s">
        <v>564</v>
      </c>
      <c r="B20" s="8"/>
      <c r="C20" s="8"/>
      <c r="D20" s="20" t="s">
        <v>565</v>
      </c>
      <c r="E20" s="21"/>
      <c r="F20" s="21"/>
      <c r="G20" s="21"/>
      <c r="H20" s="21"/>
      <c r="I20" s="22"/>
      <c r="J20" s="37" t="s">
        <v>566</v>
      </c>
    </row>
    <row r="21" s="1" customFormat="1" ht="25.5" customHeight="1" spans="1:10">
      <c r="A21" s="13" t="s">
        <v>567</v>
      </c>
      <c r="B21" s="13"/>
      <c r="C21" s="13"/>
      <c r="D21" s="13"/>
      <c r="E21" s="13"/>
      <c r="F21" s="13"/>
      <c r="G21" s="13"/>
      <c r="H21" s="13">
        <v>100</v>
      </c>
      <c r="I21" s="38">
        <f>SUM(I7,I15:I19)</f>
        <v>100</v>
      </c>
      <c r="J21" s="39" t="s">
        <v>568</v>
      </c>
    </row>
    <row r="22" s="1" customFormat="1" ht="16.9" customHeight="1"/>
    <row r="23" s="1" customFormat="1" ht="28.9" customHeight="1" spans="1:10">
      <c r="A23" s="30" t="s">
        <v>569</v>
      </c>
      <c r="B23" s="31"/>
      <c r="C23" s="31"/>
      <c r="D23" s="31"/>
      <c r="E23" s="31"/>
      <c r="F23" s="31"/>
      <c r="G23" s="31"/>
      <c r="H23" s="31"/>
      <c r="I23" s="31"/>
      <c r="J23" s="40"/>
    </row>
    <row r="24" s="1" customFormat="1" ht="27" customHeight="1" spans="1:10">
      <c r="A24" s="32" t="s">
        <v>570</v>
      </c>
      <c r="B24" s="32"/>
      <c r="C24" s="32"/>
      <c r="D24" s="32"/>
      <c r="E24" s="32"/>
      <c r="F24" s="32"/>
      <c r="G24" s="32"/>
      <c r="H24" s="32"/>
      <c r="I24" s="32"/>
      <c r="J24" s="32"/>
    </row>
    <row r="25" s="1" customFormat="1" ht="19.15" customHeight="1" spans="1:10">
      <c r="A25" s="32" t="s">
        <v>571</v>
      </c>
      <c r="B25" s="32"/>
      <c r="C25" s="32"/>
      <c r="D25" s="32"/>
      <c r="E25" s="32"/>
      <c r="F25" s="32"/>
      <c r="G25" s="32"/>
      <c r="H25" s="32"/>
      <c r="I25" s="32"/>
      <c r="J25" s="32"/>
    </row>
    <row r="26" s="1" customFormat="1" ht="18" customHeight="1" spans="1:10">
      <c r="A26" s="32" t="s">
        <v>572</v>
      </c>
      <c r="B26" s="32"/>
      <c r="C26" s="32"/>
      <c r="D26" s="32"/>
      <c r="E26" s="32"/>
      <c r="F26" s="32"/>
      <c r="G26" s="32"/>
      <c r="H26" s="32"/>
      <c r="I26" s="32"/>
      <c r="J26" s="32"/>
    </row>
    <row r="27" s="1" customFormat="1" ht="18" customHeight="1" spans="1:10">
      <c r="A27" s="32" t="s">
        <v>573</v>
      </c>
      <c r="B27" s="32"/>
      <c r="C27" s="32"/>
      <c r="D27" s="32"/>
      <c r="E27" s="32"/>
      <c r="F27" s="32"/>
      <c r="G27" s="32"/>
      <c r="H27" s="32"/>
      <c r="I27" s="32"/>
      <c r="J27" s="32"/>
    </row>
    <row r="28" s="5" customFormat="1" ht="18" customHeight="1" spans="1:10">
      <c r="A28" s="32" t="s">
        <v>574</v>
      </c>
      <c r="B28" s="32"/>
      <c r="C28" s="32"/>
      <c r="D28" s="32"/>
      <c r="E28" s="32"/>
      <c r="F28" s="32"/>
      <c r="G28" s="32"/>
      <c r="H28" s="32"/>
      <c r="I28" s="32"/>
      <c r="J28" s="32"/>
    </row>
    <row r="29" s="1" customFormat="1" ht="24" customHeight="1" spans="1:10">
      <c r="A29" s="32" t="s">
        <v>575</v>
      </c>
      <c r="B29" s="32"/>
      <c r="C29" s="32"/>
      <c r="D29" s="32"/>
      <c r="E29" s="32"/>
      <c r="F29" s="32"/>
      <c r="G29" s="32"/>
      <c r="H29" s="32"/>
      <c r="I29" s="32"/>
      <c r="J29" s="32"/>
    </row>
    <row r="30" s="1" customFormat="1" ht="24" customHeight="1" spans="1:10">
      <c r="A30" s="32" t="s">
        <v>576</v>
      </c>
      <c r="B30" s="32"/>
      <c r="C30" s="32"/>
      <c r="D30" s="32"/>
      <c r="E30" s="32"/>
      <c r="F30" s="32"/>
      <c r="G30" s="32"/>
      <c r="H30" s="32"/>
      <c r="I30" s="32"/>
      <c r="J30" s="32"/>
    </row>
    <row r="31" s="1" customFormat="1" ht="24" customHeight="1" spans="1:10">
      <c r="A31" s="32" t="s">
        <v>577</v>
      </c>
      <c r="B31" s="32"/>
      <c r="C31" s="32"/>
      <c r="D31" s="32"/>
      <c r="E31" s="32"/>
      <c r="F31" s="32"/>
      <c r="G31" s="32"/>
      <c r="H31" s="32"/>
      <c r="I31" s="32"/>
      <c r="J31" s="32"/>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ageMargins left="0.75" right="0.75" top="1" bottom="1" header="0.5" footer="0.5"/>
  <pageSetup paperSize="9" scale="70"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workbookViewId="0">
      <selection activeCell="F6" sqref="F6"/>
    </sheetView>
  </sheetViews>
  <sheetFormatPr defaultColWidth="9" defaultRowHeight="13.5"/>
  <cols>
    <col min="1" max="2" width="9" style="6"/>
    <col min="3" max="3" width="17.5" style="6" customWidth="1"/>
    <col min="4" max="4" width="11.75" style="6" customWidth="1"/>
    <col min="5" max="5" width="18" style="6" customWidth="1"/>
    <col min="6" max="6" width="14" style="6" customWidth="1"/>
    <col min="7" max="9" width="9" style="6"/>
    <col min="10" max="10" width="19.25" style="6" customWidth="1"/>
    <col min="11" max="16384" width="9" style="6"/>
  </cols>
  <sheetData>
    <row r="1" s="1" customFormat="1" ht="14.25" spans="1:1">
      <c r="A1" s="5" t="s">
        <v>504</v>
      </c>
    </row>
    <row r="2" s="1" customFormat="1" ht="25.9" customHeight="1" spans="1:10">
      <c r="A2" s="7" t="s">
        <v>505</v>
      </c>
      <c r="B2" s="7"/>
      <c r="C2" s="7"/>
      <c r="D2" s="7"/>
      <c r="E2" s="7"/>
      <c r="F2" s="7"/>
      <c r="G2" s="7"/>
      <c r="H2" s="7"/>
      <c r="I2" s="7"/>
      <c r="J2" s="7"/>
    </row>
    <row r="3" s="2" customFormat="1" ht="13.15" customHeight="1" spans="1:10">
      <c r="A3" s="7"/>
      <c r="B3" s="7"/>
      <c r="C3" s="7"/>
      <c r="D3" s="7"/>
      <c r="E3" s="7"/>
      <c r="F3" s="7"/>
      <c r="G3" s="7"/>
      <c r="H3" s="7"/>
      <c r="I3" s="7"/>
      <c r="J3" s="33" t="s">
        <v>506</v>
      </c>
    </row>
    <row r="4" s="3" customFormat="1" ht="18" customHeight="1" spans="1:256">
      <c r="A4" s="8" t="s">
        <v>507</v>
      </c>
      <c r="B4" s="8"/>
      <c r="C4" s="9" t="s">
        <v>678</v>
      </c>
      <c r="D4" s="9"/>
      <c r="E4" s="9"/>
      <c r="F4" s="9"/>
      <c r="G4" s="9"/>
      <c r="H4" s="9"/>
      <c r="I4" s="9"/>
      <c r="J4" s="9"/>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 customFormat="1" ht="18" customHeight="1" spans="1:256">
      <c r="A5" s="8" t="s">
        <v>509</v>
      </c>
      <c r="B5" s="8"/>
      <c r="C5" s="10" t="s">
        <v>510</v>
      </c>
      <c r="D5" s="10"/>
      <c r="E5" s="10"/>
      <c r="F5" s="8" t="s">
        <v>511</v>
      </c>
      <c r="G5" s="10" t="s">
        <v>512</v>
      </c>
      <c r="H5" s="10"/>
      <c r="I5" s="10"/>
      <c r="J5" s="10"/>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 customFormat="1" ht="36" customHeight="1" spans="1:256">
      <c r="A6" s="8" t="s">
        <v>513</v>
      </c>
      <c r="B6" s="8"/>
      <c r="C6" s="8"/>
      <c r="D6" s="8" t="s">
        <v>514</v>
      </c>
      <c r="E6" s="8" t="s">
        <v>449</v>
      </c>
      <c r="F6" s="8" t="s">
        <v>515</v>
      </c>
      <c r="G6" s="8" t="s">
        <v>516</v>
      </c>
      <c r="H6" s="8" t="s">
        <v>517</v>
      </c>
      <c r="I6" s="8" t="s">
        <v>518</v>
      </c>
      <c r="J6" s="8"/>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 customFormat="1" ht="36" customHeight="1" spans="1:256">
      <c r="A7" s="8"/>
      <c r="B7" s="8"/>
      <c r="C7" s="11" t="s">
        <v>519</v>
      </c>
      <c r="D7" s="12">
        <f t="shared" ref="D7:F7" si="0">SUM(D8:D10)</f>
        <v>0</v>
      </c>
      <c r="E7" s="12">
        <f t="shared" si="0"/>
        <v>63000</v>
      </c>
      <c r="F7" s="12">
        <f t="shared" si="0"/>
        <v>31471.62</v>
      </c>
      <c r="G7" s="13">
        <v>10</v>
      </c>
      <c r="H7" s="14" t="str">
        <f t="shared" ref="H7:H10" si="1">IF(E7&gt;0,ROUND(F7/E7,3)*100&amp;"%","—")</f>
        <v>50%</v>
      </c>
      <c r="I7" s="16">
        <v>5</v>
      </c>
      <c r="J7" s="16"/>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 customFormat="1" ht="36" customHeight="1" spans="1:256">
      <c r="A8" s="8"/>
      <c r="B8" s="8"/>
      <c r="C8" s="11" t="s">
        <v>520</v>
      </c>
      <c r="D8" s="15">
        <v>0</v>
      </c>
      <c r="E8" s="15">
        <v>0</v>
      </c>
      <c r="F8" s="15">
        <v>0</v>
      </c>
      <c r="G8" s="8" t="s">
        <v>453</v>
      </c>
      <c r="H8" s="14" t="str">
        <f t="shared" si="1"/>
        <v>—</v>
      </c>
      <c r="I8" s="16" t="s">
        <v>453</v>
      </c>
      <c r="J8" s="16"/>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4" customFormat="1" ht="36" customHeight="1" spans="1:256">
      <c r="A9" s="8"/>
      <c r="B9" s="8"/>
      <c r="C9" s="11" t="s">
        <v>521</v>
      </c>
      <c r="D9" s="15">
        <v>0</v>
      </c>
      <c r="E9" s="15">
        <v>0</v>
      </c>
      <c r="F9" s="15">
        <v>0</v>
      </c>
      <c r="G9" s="8" t="s">
        <v>453</v>
      </c>
      <c r="H9" s="14" t="str">
        <f t="shared" si="1"/>
        <v>—</v>
      </c>
      <c r="I9" s="16" t="s">
        <v>453</v>
      </c>
      <c r="J9" s="16"/>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1" customFormat="1" ht="36" customHeight="1" spans="1:10">
      <c r="A10" s="8"/>
      <c r="B10" s="8"/>
      <c r="C10" s="11" t="s">
        <v>522</v>
      </c>
      <c r="D10" s="15">
        <v>0</v>
      </c>
      <c r="E10" s="15">
        <v>63000</v>
      </c>
      <c r="F10" s="15">
        <v>31471.62</v>
      </c>
      <c r="G10" s="8" t="s">
        <v>453</v>
      </c>
      <c r="H10" s="14" t="str">
        <f t="shared" si="1"/>
        <v>50%</v>
      </c>
      <c r="I10" s="16" t="s">
        <v>453</v>
      </c>
      <c r="J10" s="16"/>
    </row>
    <row r="11" s="1" customFormat="1" ht="18" customHeight="1" spans="1:10">
      <c r="A11" s="8" t="s">
        <v>523</v>
      </c>
      <c r="B11" s="8" t="s">
        <v>524</v>
      </c>
      <c r="C11" s="8"/>
      <c r="D11" s="8"/>
      <c r="E11" s="8"/>
      <c r="F11" s="16" t="s">
        <v>525</v>
      </c>
      <c r="G11" s="16"/>
      <c r="H11" s="16"/>
      <c r="I11" s="16"/>
      <c r="J11" s="16"/>
    </row>
    <row r="12" s="1" customFormat="1" ht="79.15" customHeight="1" spans="1:10">
      <c r="A12" s="8"/>
      <c r="B12" s="17" t="s">
        <v>679</v>
      </c>
      <c r="C12" s="18"/>
      <c r="D12" s="18"/>
      <c r="E12" s="19"/>
      <c r="F12" s="16" t="s">
        <v>679</v>
      </c>
      <c r="G12" s="16"/>
      <c r="H12" s="16"/>
      <c r="I12" s="16"/>
      <c r="J12" s="16"/>
    </row>
    <row r="13" s="1" customFormat="1" ht="36" customHeight="1" spans="1:10">
      <c r="A13" s="20" t="s">
        <v>528</v>
      </c>
      <c r="B13" s="21"/>
      <c r="C13" s="22"/>
      <c r="D13" s="20" t="s">
        <v>529</v>
      </c>
      <c r="E13" s="21"/>
      <c r="F13" s="22"/>
      <c r="G13" s="23" t="s">
        <v>530</v>
      </c>
      <c r="H13" s="23" t="s">
        <v>531</v>
      </c>
      <c r="I13" s="23" t="s">
        <v>518</v>
      </c>
      <c r="J13" s="23" t="s">
        <v>532</v>
      </c>
    </row>
    <row r="14" s="1" customFormat="1" ht="36" customHeight="1" spans="1:10">
      <c r="A14" s="20" t="s">
        <v>533</v>
      </c>
      <c r="B14" s="8" t="s">
        <v>534</v>
      </c>
      <c r="C14" s="8" t="s">
        <v>535</v>
      </c>
      <c r="D14" s="8" t="s">
        <v>536</v>
      </c>
      <c r="E14" s="8" t="s">
        <v>537</v>
      </c>
      <c r="F14" s="8" t="s">
        <v>538</v>
      </c>
      <c r="G14" s="24"/>
      <c r="H14" s="24"/>
      <c r="I14" s="24"/>
      <c r="J14" s="24"/>
    </row>
    <row r="15" s="1" customFormat="1" ht="48" spans="1:10">
      <c r="A15" s="8" t="s">
        <v>539</v>
      </c>
      <c r="B15" s="23" t="s">
        <v>540</v>
      </c>
      <c r="C15" s="8" t="s">
        <v>680</v>
      </c>
      <c r="D15" s="25" t="s">
        <v>542</v>
      </c>
      <c r="E15" s="8" t="s">
        <v>634</v>
      </c>
      <c r="F15" s="8" t="s">
        <v>128</v>
      </c>
      <c r="G15" s="24" t="s">
        <v>657</v>
      </c>
      <c r="H15" s="26">
        <v>20</v>
      </c>
      <c r="I15" s="34">
        <v>20</v>
      </c>
      <c r="J15" s="24"/>
    </row>
    <row r="16" s="1" customFormat="1" ht="84" spans="1:10">
      <c r="A16" s="8"/>
      <c r="B16" s="23" t="s">
        <v>545</v>
      </c>
      <c r="C16" s="8" t="s">
        <v>681</v>
      </c>
      <c r="D16" s="25" t="s">
        <v>542</v>
      </c>
      <c r="E16" s="8" t="s">
        <v>682</v>
      </c>
      <c r="F16" s="8" t="s">
        <v>128</v>
      </c>
      <c r="G16" s="24" t="s">
        <v>659</v>
      </c>
      <c r="H16" s="26">
        <v>30</v>
      </c>
      <c r="I16" s="34">
        <v>25</v>
      </c>
      <c r="J16" s="24" t="s">
        <v>686</v>
      </c>
    </row>
    <row r="17" s="1" customFormat="1" ht="24" spans="1:10">
      <c r="A17" s="8"/>
      <c r="B17" s="23" t="s">
        <v>549</v>
      </c>
      <c r="C17" s="8" t="s">
        <v>683</v>
      </c>
      <c r="D17" s="25" t="s">
        <v>542</v>
      </c>
      <c r="E17" s="8" t="s">
        <v>674</v>
      </c>
      <c r="F17" s="8" t="s">
        <v>128</v>
      </c>
      <c r="G17" s="24" t="s">
        <v>675</v>
      </c>
      <c r="H17" s="26">
        <v>20</v>
      </c>
      <c r="I17" s="34">
        <v>20</v>
      </c>
      <c r="J17" s="24"/>
    </row>
    <row r="18" s="1" customFormat="1" ht="36" spans="1:10">
      <c r="A18" s="8"/>
      <c r="B18" s="8" t="s">
        <v>553</v>
      </c>
      <c r="C18" s="8" t="s">
        <v>684</v>
      </c>
      <c r="D18" s="25" t="s">
        <v>542</v>
      </c>
      <c r="E18" s="8" t="s">
        <v>684</v>
      </c>
      <c r="F18" s="8" t="s">
        <v>128</v>
      </c>
      <c r="G18" s="24" t="s">
        <v>677</v>
      </c>
      <c r="H18" s="26">
        <v>10</v>
      </c>
      <c r="I18" s="34">
        <v>10</v>
      </c>
      <c r="J18" s="24"/>
    </row>
    <row r="19" s="1" customFormat="1" ht="36" spans="1:10">
      <c r="A19" s="27" t="s">
        <v>557</v>
      </c>
      <c r="B19" s="28" t="s">
        <v>558</v>
      </c>
      <c r="C19" s="8" t="s">
        <v>685</v>
      </c>
      <c r="D19" s="25" t="s">
        <v>542</v>
      </c>
      <c r="E19" s="9" t="s">
        <v>666</v>
      </c>
      <c r="F19" s="8" t="s">
        <v>561</v>
      </c>
      <c r="G19" s="9" t="s">
        <v>645</v>
      </c>
      <c r="H19" s="29">
        <v>10</v>
      </c>
      <c r="I19" s="35">
        <v>10</v>
      </c>
      <c r="J19" s="36" t="s">
        <v>563</v>
      </c>
    </row>
    <row r="20" s="1" customFormat="1" ht="54" customHeight="1" spans="1:10">
      <c r="A20" s="8" t="s">
        <v>564</v>
      </c>
      <c r="B20" s="8"/>
      <c r="C20" s="8"/>
      <c r="D20" s="20" t="s">
        <v>565</v>
      </c>
      <c r="E20" s="21"/>
      <c r="F20" s="21"/>
      <c r="G20" s="21"/>
      <c r="H20" s="21"/>
      <c r="I20" s="22"/>
      <c r="J20" s="37" t="s">
        <v>566</v>
      </c>
    </row>
    <row r="21" s="1" customFormat="1" ht="25.5" customHeight="1" spans="1:10">
      <c r="A21" s="13" t="s">
        <v>567</v>
      </c>
      <c r="B21" s="13"/>
      <c r="C21" s="13"/>
      <c r="D21" s="13"/>
      <c r="E21" s="13"/>
      <c r="F21" s="13"/>
      <c r="G21" s="13"/>
      <c r="H21" s="13">
        <v>100</v>
      </c>
      <c r="I21" s="38">
        <f>SUM(I7,I15:I19)</f>
        <v>90</v>
      </c>
      <c r="J21" s="39" t="s">
        <v>568</v>
      </c>
    </row>
    <row r="22" s="1" customFormat="1" ht="16.9" customHeight="1"/>
    <row r="23" s="1" customFormat="1" ht="28.9" customHeight="1" spans="1:10">
      <c r="A23" s="30" t="s">
        <v>569</v>
      </c>
      <c r="B23" s="31"/>
      <c r="C23" s="31"/>
      <c r="D23" s="31"/>
      <c r="E23" s="31"/>
      <c r="F23" s="31"/>
      <c r="G23" s="31"/>
      <c r="H23" s="31"/>
      <c r="I23" s="31"/>
      <c r="J23" s="40"/>
    </row>
    <row r="24" s="1" customFormat="1" ht="27" customHeight="1" spans="1:10">
      <c r="A24" s="32" t="s">
        <v>570</v>
      </c>
      <c r="B24" s="32"/>
      <c r="C24" s="32"/>
      <c r="D24" s="32"/>
      <c r="E24" s="32"/>
      <c r="F24" s="32"/>
      <c r="G24" s="32"/>
      <c r="H24" s="32"/>
      <c r="I24" s="32"/>
      <c r="J24" s="32"/>
    </row>
    <row r="25" s="1" customFormat="1" ht="19.15" customHeight="1" spans="1:10">
      <c r="A25" s="32" t="s">
        <v>571</v>
      </c>
      <c r="B25" s="32"/>
      <c r="C25" s="32"/>
      <c r="D25" s="32"/>
      <c r="E25" s="32"/>
      <c r="F25" s="32"/>
      <c r="G25" s="32"/>
      <c r="H25" s="32"/>
      <c r="I25" s="32"/>
      <c r="J25" s="32"/>
    </row>
    <row r="26" s="1" customFormat="1" ht="18" customHeight="1" spans="1:10">
      <c r="A26" s="32" t="s">
        <v>572</v>
      </c>
      <c r="B26" s="32"/>
      <c r="C26" s="32"/>
      <c r="D26" s="32"/>
      <c r="E26" s="32"/>
      <c r="F26" s="32"/>
      <c r="G26" s="32"/>
      <c r="H26" s="32"/>
      <c r="I26" s="32"/>
      <c r="J26" s="32"/>
    </row>
    <row r="27" s="1" customFormat="1" ht="18" customHeight="1" spans="1:10">
      <c r="A27" s="32" t="s">
        <v>573</v>
      </c>
      <c r="B27" s="32"/>
      <c r="C27" s="32"/>
      <c r="D27" s="32"/>
      <c r="E27" s="32"/>
      <c r="F27" s="32"/>
      <c r="G27" s="32"/>
      <c r="H27" s="32"/>
      <c r="I27" s="32"/>
      <c r="J27" s="32"/>
    </row>
    <row r="28" s="5" customFormat="1" ht="18" customHeight="1" spans="1:10">
      <c r="A28" s="32" t="s">
        <v>574</v>
      </c>
      <c r="B28" s="32"/>
      <c r="C28" s="32"/>
      <c r="D28" s="32"/>
      <c r="E28" s="32"/>
      <c r="F28" s="32"/>
      <c r="G28" s="32"/>
      <c r="H28" s="32"/>
      <c r="I28" s="32"/>
      <c r="J28" s="32"/>
    </row>
    <row r="29" s="1" customFormat="1" ht="24" customHeight="1" spans="1:10">
      <c r="A29" s="32" t="s">
        <v>575</v>
      </c>
      <c r="B29" s="32"/>
      <c r="C29" s="32"/>
      <c r="D29" s="32"/>
      <c r="E29" s="32"/>
      <c r="F29" s="32"/>
      <c r="G29" s="32"/>
      <c r="H29" s="32"/>
      <c r="I29" s="32"/>
      <c r="J29" s="32"/>
    </row>
    <row r="30" s="1" customFormat="1" ht="24" customHeight="1" spans="1:10">
      <c r="A30" s="32" t="s">
        <v>576</v>
      </c>
      <c r="B30" s="32"/>
      <c r="C30" s="32"/>
      <c r="D30" s="32"/>
      <c r="E30" s="32"/>
      <c r="F30" s="32"/>
      <c r="G30" s="32"/>
      <c r="H30" s="32"/>
      <c r="I30" s="32"/>
      <c r="J30" s="32"/>
    </row>
    <row r="31" s="1" customFormat="1" ht="24" customHeight="1" spans="1:10">
      <c r="A31" s="32" t="s">
        <v>577</v>
      </c>
      <c r="B31" s="32"/>
      <c r="C31" s="32"/>
      <c r="D31" s="32"/>
      <c r="E31" s="32"/>
      <c r="F31" s="32"/>
      <c r="G31" s="32"/>
      <c r="H31" s="32"/>
      <c r="I31" s="32"/>
      <c r="J31" s="32"/>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ageMargins left="0.75" right="0.75" top="1" bottom="1" header="0.5" footer="0.5"/>
  <pageSetup paperSize="9" scale="70"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topLeftCell="A6" workbookViewId="0">
      <selection activeCell="D15" sqref="D15"/>
    </sheetView>
  </sheetViews>
  <sheetFormatPr defaultColWidth="9" defaultRowHeight="13.5"/>
  <cols>
    <col min="1" max="2" width="9" style="6"/>
    <col min="3" max="3" width="17" style="6" customWidth="1"/>
    <col min="4" max="4" width="9" style="6"/>
    <col min="5" max="5" width="14.5" style="6" customWidth="1"/>
    <col min="6" max="6" width="13.875" style="6" customWidth="1"/>
    <col min="7" max="7" width="11.5" style="6" customWidth="1"/>
    <col min="8" max="16384" width="9" style="6"/>
  </cols>
  <sheetData>
    <row r="1" s="1" customFormat="1" ht="14.25" spans="1:1">
      <c r="A1" s="5" t="s">
        <v>504</v>
      </c>
    </row>
    <row r="2" s="1" customFormat="1" ht="25.9" customHeight="1" spans="1:10">
      <c r="A2" s="7" t="s">
        <v>505</v>
      </c>
      <c r="B2" s="7"/>
      <c r="C2" s="7"/>
      <c r="D2" s="7"/>
      <c r="E2" s="7"/>
      <c r="F2" s="7"/>
      <c r="G2" s="7"/>
      <c r="H2" s="7"/>
      <c r="I2" s="7"/>
      <c r="J2" s="7"/>
    </row>
    <row r="3" s="2" customFormat="1" ht="13.15" customHeight="1" spans="1:10">
      <c r="A3" s="7"/>
      <c r="B3" s="7"/>
      <c r="C3" s="7"/>
      <c r="D3" s="7"/>
      <c r="E3" s="7"/>
      <c r="F3" s="7"/>
      <c r="G3" s="7"/>
      <c r="H3" s="7"/>
      <c r="I3" s="7"/>
      <c r="J3" s="33" t="s">
        <v>506</v>
      </c>
    </row>
    <row r="4" s="3" customFormat="1" ht="18" customHeight="1" spans="1:256">
      <c r="A4" s="8" t="s">
        <v>507</v>
      </c>
      <c r="B4" s="8"/>
      <c r="C4" s="9" t="s">
        <v>687</v>
      </c>
      <c r="D4" s="9"/>
      <c r="E4" s="9"/>
      <c r="F4" s="9"/>
      <c r="G4" s="9"/>
      <c r="H4" s="9"/>
      <c r="I4" s="9"/>
      <c r="J4" s="9"/>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 customFormat="1" ht="18" customHeight="1" spans="1:256">
      <c r="A5" s="8" t="s">
        <v>509</v>
      </c>
      <c r="B5" s="8"/>
      <c r="C5" s="10" t="s">
        <v>510</v>
      </c>
      <c r="D5" s="10"/>
      <c r="E5" s="10"/>
      <c r="F5" s="8" t="s">
        <v>511</v>
      </c>
      <c r="G5" s="10" t="s">
        <v>512</v>
      </c>
      <c r="H5" s="10"/>
      <c r="I5" s="10"/>
      <c r="J5" s="10"/>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 customFormat="1" ht="36" customHeight="1" spans="1:256">
      <c r="A6" s="8" t="s">
        <v>513</v>
      </c>
      <c r="B6" s="8"/>
      <c r="C6" s="8"/>
      <c r="D6" s="8" t="s">
        <v>514</v>
      </c>
      <c r="E6" s="8" t="s">
        <v>449</v>
      </c>
      <c r="F6" s="8" t="s">
        <v>515</v>
      </c>
      <c r="G6" s="8" t="s">
        <v>516</v>
      </c>
      <c r="H6" s="8" t="s">
        <v>517</v>
      </c>
      <c r="I6" s="8" t="s">
        <v>518</v>
      </c>
      <c r="J6" s="8"/>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 customFormat="1" ht="36" customHeight="1" spans="1:256">
      <c r="A7" s="8"/>
      <c r="B7" s="8"/>
      <c r="C7" s="11" t="s">
        <v>519</v>
      </c>
      <c r="D7" s="12">
        <f t="shared" ref="D7:F7" si="0">SUM(D8:D10)</f>
        <v>0</v>
      </c>
      <c r="E7" s="12">
        <f t="shared" si="0"/>
        <v>200000</v>
      </c>
      <c r="F7" s="12">
        <f t="shared" si="0"/>
        <v>200000</v>
      </c>
      <c r="G7" s="13">
        <v>10</v>
      </c>
      <c r="H7" s="14" t="str">
        <f t="shared" ref="H7:H10" si="1">IF(E7&gt;0,ROUND(F7/E7,3)*100&amp;"%","—")</f>
        <v>100%</v>
      </c>
      <c r="I7" s="16">
        <v>10</v>
      </c>
      <c r="J7" s="16"/>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 customFormat="1" ht="36" customHeight="1" spans="1:256">
      <c r="A8" s="8"/>
      <c r="B8" s="8"/>
      <c r="C8" s="11" t="s">
        <v>520</v>
      </c>
      <c r="D8" s="15">
        <v>0</v>
      </c>
      <c r="E8" s="15">
        <v>0</v>
      </c>
      <c r="F8" s="15">
        <v>0</v>
      </c>
      <c r="G8" s="8" t="s">
        <v>453</v>
      </c>
      <c r="H8" s="14" t="str">
        <f t="shared" si="1"/>
        <v>—</v>
      </c>
      <c r="I8" s="16" t="s">
        <v>453</v>
      </c>
      <c r="J8" s="16"/>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4" customFormat="1" ht="36" customHeight="1" spans="1:256">
      <c r="A9" s="8"/>
      <c r="B9" s="8"/>
      <c r="C9" s="11" t="s">
        <v>521</v>
      </c>
      <c r="D9" s="15">
        <v>0</v>
      </c>
      <c r="E9" s="15">
        <v>0</v>
      </c>
      <c r="F9" s="15">
        <v>0</v>
      </c>
      <c r="G9" s="8" t="s">
        <v>453</v>
      </c>
      <c r="H9" s="14" t="str">
        <f t="shared" si="1"/>
        <v>—</v>
      </c>
      <c r="I9" s="16" t="s">
        <v>453</v>
      </c>
      <c r="J9" s="16"/>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1" customFormat="1" ht="36" customHeight="1" spans="1:10">
      <c r="A10" s="8"/>
      <c r="B10" s="8"/>
      <c r="C10" s="11" t="s">
        <v>522</v>
      </c>
      <c r="D10" s="15">
        <v>0</v>
      </c>
      <c r="E10" s="15">
        <v>200000</v>
      </c>
      <c r="F10" s="15">
        <v>200000</v>
      </c>
      <c r="G10" s="8" t="s">
        <v>453</v>
      </c>
      <c r="H10" s="14" t="str">
        <f t="shared" si="1"/>
        <v>100%</v>
      </c>
      <c r="I10" s="16" t="s">
        <v>453</v>
      </c>
      <c r="J10" s="16"/>
    </row>
    <row r="11" s="1" customFormat="1" ht="18" customHeight="1" spans="1:10">
      <c r="A11" s="8" t="s">
        <v>523</v>
      </c>
      <c r="B11" s="8" t="s">
        <v>524</v>
      </c>
      <c r="C11" s="8"/>
      <c r="D11" s="8"/>
      <c r="E11" s="8"/>
      <c r="F11" s="16" t="s">
        <v>525</v>
      </c>
      <c r="G11" s="16"/>
      <c r="H11" s="16"/>
      <c r="I11" s="16"/>
      <c r="J11" s="16"/>
    </row>
    <row r="12" s="1" customFormat="1" ht="46.15" customHeight="1" spans="1:10">
      <c r="A12" s="8"/>
      <c r="B12" s="17" t="s">
        <v>688</v>
      </c>
      <c r="C12" s="18"/>
      <c r="D12" s="18"/>
      <c r="E12" s="19"/>
      <c r="F12" s="16" t="s">
        <v>688</v>
      </c>
      <c r="G12" s="16"/>
      <c r="H12" s="16"/>
      <c r="I12" s="16"/>
      <c r="J12" s="16"/>
    </row>
    <row r="13" s="1" customFormat="1" ht="36" customHeight="1" spans="1:10">
      <c r="A13" s="20" t="s">
        <v>528</v>
      </c>
      <c r="B13" s="21"/>
      <c r="C13" s="22"/>
      <c r="D13" s="20" t="s">
        <v>529</v>
      </c>
      <c r="E13" s="21"/>
      <c r="F13" s="22"/>
      <c r="G13" s="23" t="s">
        <v>530</v>
      </c>
      <c r="H13" s="23" t="s">
        <v>531</v>
      </c>
      <c r="I13" s="23" t="s">
        <v>518</v>
      </c>
      <c r="J13" s="23" t="s">
        <v>532</v>
      </c>
    </row>
    <row r="14" s="1" customFormat="1" ht="36" customHeight="1" spans="1:10">
      <c r="A14" s="20" t="s">
        <v>533</v>
      </c>
      <c r="B14" s="8" t="s">
        <v>534</v>
      </c>
      <c r="C14" s="8" t="s">
        <v>535</v>
      </c>
      <c r="D14" s="8" t="s">
        <v>536</v>
      </c>
      <c r="E14" s="8" t="s">
        <v>537</v>
      </c>
      <c r="F14" s="8" t="s">
        <v>538</v>
      </c>
      <c r="G14" s="24"/>
      <c r="H14" s="24"/>
      <c r="I14" s="24"/>
      <c r="J14" s="24"/>
    </row>
    <row r="15" s="1" customFormat="1" ht="36" spans="1:10">
      <c r="A15" s="8" t="s">
        <v>539</v>
      </c>
      <c r="B15" s="23" t="s">
        <v>540</v>
      </c>
      <c r="C15" s="8" t="s">
        <v>689</v>
      </c>
      <c r="D15" s="25" t="s">
        <v>542</v>
      </c>
      <c r="E15" s="8" t="s">
        <v>634</v>
      </c>
      <c r="F15" s="8" t="s">
        <v>128</v>
      </c>
      <c r="G15" s="24" t="s">
        <v>657</v>
      </c>
      <c r="H15" s="26">
        <v>20</v>
      </c>
      <c r="I15" s="34">
        <v>20</v>
      </c>
      <c r="J15" s="24"/>
    </row>
    <row r="16" s="1" customFormat="1" ht="36" spans="1:10">
      <c r="A16" s="8"/>
      <c r="B16" s="23" t="s">
        <v>545</v>
      </c>
      <c r="C16" s="8" t="s">
        <v>690</v>
      </c>
      <c r="D16" s="25" t="s">
        <v>542</v>
      </c>
      <c r="E16" s="8" t="s">
        <v>691</v>
      </c>
      <c r="F16" s="8" t="s">
        <v>128</v>
      </c>
      <c r="G16" s="24" t="s">
        <v>692</v>
      </c>
      <c r="H16" s="26">
        <v>30</v>
      </c>
      <c r="I16" s="34">
        <v>30</v>
      </c>
      <c r="J16" s="24"/>
    </row>
    <row r="17" s="1" customFormat="1" ht="24" spans="1:10">
      <c r="A17" s="8"/>
      <c r="B17" s="23" t="s">
        <v>549</v>
      </c>
      <c r="C17" s="8" t="s">
        <v>693</v>
      </c>
      <c r="D17" s="25" t="s">
        <v>542</v>
      </c>
      <c r="E17" s="8" t="s">
        <v>674</v>
      </c>
      <c r="F17" s="8" t="s">
        <v>128</v>
      </c>
      <c r="G17" s="24" t="s">
        <v>675</v>
      </c>
      <c r="H17" s="26">
        <v>20</v>
      </c>
      <c r="I17" s="34">
        <v>20</v>
      </c>
      <c r="J17" s="24"/>
    </row>
    <row r="18" s="1" customFormat="1" ht="36" spans="1:10">
      <c r="A18" s="8"/>
      <c r="B18" s="8" t="s">
        <v>553</v>
      </c>
      <c r="C18" s="8" t="s">
        <v>664</v>
      </c>
      <c r="D18" s="25" t="s">
        <v>542</v>
      </c>
      <c r="E18" s="8" t="s">
        <v>665</v>
      </c>
      <c r="F18" s="8" t="s">
        <v>128</v>
      </c>
      <c r="G18" s="24" t="s">
        <v>665</v>
      </c>
      <c r="H18" s="26">
        <v>10</v>
      </c>
      <c r="I18" s="34">
        <v>10</v>
      </c>
      <c r="J18" s="24"/>
    </row>
    <row r="19" s="1" customFormat="1" ht="24" spans="1:10">
      <c r="A19" s="27" t="s">
        <v>557</v>
      </c>
      <c r="B19" s="28" t="s">
        <v>558</v>
      </c>
      <c r="C19" s="8" t="s">
        <v>694</v>
      </c>
      <c r="D19" s="25" t="s">
        <v>542</v>
      </c>
      <c r="E19" s="9" t="s">
        <v>666</v>
      </c>
      <c r="F19" s="8" t="s">
        <v>561</v>
      </c>
      <c r="G19" s="9" t="s">
        <v>645</v>
      </c>
      <c r="H19" s="29">
        <v>10</v>
      </c>
      <c r="I19" s="35">
        <v>10</v>
      </c>
      <c r="J19" s="36" t="s">
        <v>563</v>
      </c>
    </row>
    <row r="20" s="1" customFormat="1" ht="54" customHeight="1" spans="1:10">
      <c r="A20" s="8" t="s">
        <v>564</v>
      </c>
      <c r="B20" s="8"/>
      <c r="C20" s="8"/>
      <c r="D20" s="20" t="s">
        <v>565</v>
      </c>
      <c r="E20" s="21"/>
      <c r="F20" s="21"/>
      <c r="G20" s="21"/>
      <c r="H20" s="21"/>
      <c r="I20" s="22"/>
      <c r="J20" s="37" t="s">
        <v>566</v>
      </c>
    </row>
    <row r="21" s="1" customFormat="1" ht="25.5" customHeight="1" spans="1:10">
      <c r="A21" s="13" t="s">
        <v>567</v>
      </c>
      <c r="B21" s="13"/>
      <c r="C21" s="13"/>
      <c r="D21" s="13"/>
      <c r="E21" s="13"/>
      <c r="F21" s="13"/>
      <c r="G21" s="13"/>
      <c r="H21" s="13">
        <v>100</v>
      </c>
      <c r="I21" s="38">
        <f>SUM(I7,I15:I19)</f>
        <v>100</v>
      </c>
      <c r="J21" s="39" t="s">
        <v>568</v>
      </c>
    </row>
    <row r="22" s="1" customFormat="1" ht="16.9" customHeight="1"/>
    <row r="23" s="1" customFormat="1" ht="28.9" customHeight="1" spans="1:10">
      <c r="A23" s="30" t="s">
        <v>569</v>
      </c>
      <c r="B23" s="31"/>
      <c r="C23" s="31"/>
      <c r="D23" s="31"/>
      <c r="E23" s="31"/>
      <c r="F23" s="31"/>
      <c r="G23" s="31"/>
      <c r="H23" s="31"/>
      <c r="I23" s="31"/>
      <c r="J23" s="40"/>
    </row>
    <row r="24" s="1" customFormat="1" ht="27" customHeight="1" spans="1:10">
      <c r="A24" s="32" t="s">
        <v>570</v>
      </c>
      <c r="B24" s="32"/>
      <c r="C24" s="32"/>
      <c r="D24" s="32"/>
      <c r="E24" s="32"/>
      <c r="F24" s="32"/>
      <c r="G24" s="32"/>
      <c r="H24" s="32"/>
      <c r="I24" s="32"/>
      <c r="J24" s="32"/>
    </row>
    <row r="25" s="1" customFormat="1" ht="19.15" customHeight="1" spans="1:10">
      <c r="A25" s="32" t="s">
        <v>571</v>
      </c>
      <c r="B25" s="32"/>
      <c r="C25" s="32"/>
      <c r="D25" s="32"/>
      <c r="E25" s="32"/>
      <c r="F25" s="32"/>
      <c r="G25" s="32"/>
      <c r="H25" s="32"/>
      <c r="I25" s="32"/>
      <c r="J25" s="32"/>
    </row>
    <row r="26" s="1" customFormat="1" ht="18" customHeight="1" spans="1:10">
      <c r="A26" s="32" t="s">
        <v>572</v>
      </c>
      <c r="B26" s="32"/>
      <c r="C26" s="32"/>
      <c r="D26" s="32"/>
      <c r="E26" s="32"/>
      <c r="F26" s="32"/>
      <c r="G26" s="32"/>
      <c r="H26" s="32"/>
      <c r="I26" s="32"/>
      <c r="J26" s="32"/>
    </row>
    <row r="27" s="1" customFormat="1" ht="18" customHeight="1" spans="1:10">
      <c r="A27" s="32" t="s">
        <v>573</v>
      </c>
      <c r="B27" s="32"/>
      <c r="C27" s="32"/>
      <c r="D27" s="32"/>
      <c r="E27" s="32"/>
      <c r="F27" s="32"/>
      <c r="G27" s="32"/>
      <c r="H27" s="32"/>
      <c r="I27" s="32"/>
      <c r="J27" s="32"/>
    </row>
    <row r="28" s="5" customFormat="1" ht="18" customHeight="1" spans="1:10">
      <c r="A28" s="32" t="s">
        <v>574</v>
      </c>
      <c r="B28" s="32"/>
      <c r="C28" s="32"/>
      <c r="D28" s="32"/>
      <c r="E28" s="32"/>
      <c r="F28" s="32"/>
      <c r="G28" s="32"/>
      <c r="H28" s="32"/>
      <c r="I28" s="32"/>
      <c r="J28" s="32"/>
    </row>
    <row r="29" s="1" customFormat="1" ht="24" customHeight="1" spans="1:10">
      <c r="A29" s="32" t="s">
        <v>575</v>
      </c>
      <c r="B29" s="32"/>
      <c r="C29" s="32"/>
      <c r="D29" s="32"/>
      <c r="E29" s="32"/>
      <c r="F29" s="32"/>
      <c r="G29" s="32"/>
      <c r="H29" s="32"/>
      <c r="I29" s="32"/>
      <c r="J29" s="32"/>
    </row>
    <row r="30" s="1" customFormat="1" ht="24" customHeight="1" spans="1:10">
      <c r="A30" s="32" t="s">
        <v>576</v>
      </c>
      <c r="B30" s="32"/>
      <c r="C30" s="32"/>
      <c r="D30" s="32"/>
      <c r="E30" s="32"/>
      <c r="F30" s="32"/>
      <c r="G30" s="32"/>
      <c r="H30" s="32"/>
      <c r="I30" s="32"/>
      <c r="J30" s="32"/>
    </row>
    <row r="31" s="1" customFormat="1" ht="24" customHeight="1" spans="1:10">
      <c r="A31" s="32" t="s">
        <v>577</v>
      </c>
      <c r="B31" s="32"/>
      <c r="C31" s="32"/>
      <c r="D31" s="32"/>
      <c r="E31" s="32"/>
      <c r="F31" s="32"/>
      <c r="G31" s="32"/>
      <c r="H31" s="32"/>
      <c r="I31" s="32"/>
      <c r="J31" s="32"/>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ageMargins left="0.75" right="0.75" top="1" bottom="1" header="0.5" footer="0.5"/>
  <pageSetup paperSize="9" scale="7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topLeftCell="A8" workbookViewId="0">
      <selection activeCell="F15" sqref="F15"/>
    </sheetView>
  </sheetViews>
  <sheetFormatPr defaultColWidth="9" defaultRowHeight="13.5"/>
  <cols>
    <col min="1" max="2" width="9" style="6"/>
    <col min="3" max="3" width="16.875" style="6" customWidth="1"/>
    <col min="4" max="4" width="9" style="6"/>
    <col min="5" max="5" width="11.5" style="6" customWidth="1"/>
    <col min="6" max="6" width="12.875" style="6" customWidth="1"/>
    <col min="7" max="16384" width="9" style="6"/>
  </cols>
  <sheetData>
    <row r="1" s="1" customFormat="1" ht="14.25" spans="1:1">
      <c r="A1" s="5" t="s">
        <v>504</v>
      </c>
    </row>
    <row r="2" s="1" customFormat="1" ht="25.9" customHeight="1" spans="1:10">
      <c r="A2" s="7" t="s">
        <v>505</v>
      </c>
      <c r="B2" s="7"/>
      <c r="C2" s="7"/>
      <c r="D2" s="7"/>
      <c r="E2" s="7"/>
      <c r="F2" s="7"/>
      <c r="G2" s="7"/>
      <c r="H2" s="7"/>
      <c r="I2" s="7"/>
      <c r="J2" s="7"/>
    </row>
    <row r="3" s="2" customFormat="1" ht="13.15" customHeight="1" spans="1:10">
      <c r="A3" s="7"/>
      <c r="B3" s="7"/>
      <c r="C3" s="7"/>
      <c r="D3" s="7"/>
      <c r="E3" s="7"/>
      <c r="F3" s="7"/>
      <c r="G3" s="7"/>
      <c r="H3" s="7"/>
      <c r="I3" s="7"/>
      <c r="J3" s="33" t="s">
        <v>506</v>
      </c>
    </row>
    <row r="4" s="3" customFormat="1" ht="18" customHeight="1" spans="1:256">
      <c r="A4" s="8" t="s">
        <v>507</v>
      </c>
      <c r="B4" s="8"/>
      <c r="C4" s="9" t="s">
        <v>695</v>
      </c>
      <c r="D4" s="9"/>
      <c r="E4" s="9"/>
      <c r="F4" s="9"/>
      <c r="G4" s="9"/>
      <c r="H4" s="9"/>
      <c r="I4" s="9"/>
      <c r="J4" s="9"/>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 customFormat="1" ht="18" customHeight="1" spans="1:256">
      <c r="A5" s="8" t="s">
        <v>509</v>
      </c>
      <c r="B5" s="8"/>
      <c r="C5" s="10" t="s">
        <v>510</v>
      </c>
      <c r="D5" s="10"/>
      <c r="E5" s="10"/>
      <c r="F5" s="8" t="s">
        <v>511</v>
      </c>
      <c r="G5" s="10" t="s">
        <v>512</v>
      </c>
      <c r="H5" s="10"/>
      <c r="I5" s="10"/>
      <c r="J5" s="10"/>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 customFormat="1" ht="36" customHeight="1" spans="1:256">
      <c r="A6" s="8" t="s">
        <v>513</v>
      </c>
      <c r="B6" s="8"/>
      <c r="C6" s="8"/>
      <c r="D6" s="8" t="s">
        <v>514</v>
      </c>
      <c r="E6" s="8" t="s">
        <v>449</v>
      </c>
      <c r="F6" s="8" t="s">
        <v>515</v>
      </c>
      <c r="G6" s="8" t="s">
        <v>516</v>
      </c>
      <c r="H6" s="8" t="s">
        <v>517</v>
      </c>
      <c r="I6" s="8" t="s">
        <v>518</v>
      </c>
      <c r="J6" s="8"/>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 customFormat="1" ht="36" customHeight="1" spans="1:256">
      <c r="A7" s="8"/>
      <c r="B7" s="8"/>
      <c r="C7" s="11" t="s">
        <v>519</v>
      </c>
      <c r="D7" s="12">
        <f t="shared" ref="D7:F7" si="0">SUM(D8:D10)</f>
        <v>0</v>
      </c>
      <c r="E7" s="12">
        <f t="shared" si="0"/>
        <v>200000</v>
      </c>
      <c r="F7" s="12">
        <f t="shared" si="0"/>
        <v>200000</v>
      </c>
      <c r="G7" s="13">
        <v>10</v>
      </c>
      <c r="H7" s="14" t="str">
        <f t="shared" ref="H7:H10" si="1">IF(E7&gt;0,ROUND(F7/E7,3)*100&amp;"%","—")</f>
        <v>100%</v>
      </c>
      <c r="I7" s="16">
        <v>10</v>
      </c>
      <c r="J7" s="16"/>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 customFormat="1" ht="36" customHeight="1" spans="1:256">
      <c r="A8" s="8"/>
      <c r="B8" s="8"/>
      <c r="C8" s="11" t="s">
        <v>520</v>
      </c>
      <c r="D8" s="15">
        <v>0</v>
      </c>
      <c r="E8" s="15">
        <v>0</v>
      </c>
      <c r="F8" s="15">
        <v>0</v>
      </c>
      <c r="G8" s="8" t="s">
        <v>453</v>
      </c>
      <c r="H8" s="14" t="str">
        <f t="shared" si="1"/>
        <v>—</v>
      </c>
      <c r="I8" s="16" t="s">
        <v>453</v>
      </c>
      <c r="J8" s="16"/>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4" customFormat="1" ht="36" customHeight="1" spans="1:256">
      <c r="A9" s="8"/>
      <c r="B9" s="8"/>
      <c r="C9" s="11" t="s">
        <v>521</v>
      </c>
      <c r="D9" s="15">
        <v>0</v>
      </c>
      <c r="E9" s="15">
        <v>0</v>
      </c>
      <c r="F9" s="15">
        <v>0</v>
      </c>
      <c r="G9" s="8" t="s">
        <v>453</v>
      </c>
      <c r="H9" s="14" t="str">
        <f t="shared" si="1"/>
        <v>—</v>
      </c>
      <c r="I9" s="16" t="s">
        <v>453</v>
      </c>
      <c r="J9" s="16"/>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1" customFormat="1" ht="36" customHeight="1" spans="1:10">
      <c r="A10" s="8"/>
      <c r="B10" s="8"/>
      <c r="C10" s="11" t="s">
        <v>522</v>
      </c>
      <c r="D10" s="15">
        <v>0</v>
      </c>
      <c r="E10" s="15">
        <v>200000</v>
      </c>
      <c r="F10" s="15">
        <v>200000</v>
      </c>
      <c r="G10" s="8" t="s">
        <v>453</v>
      </c>
      <c r="H10" s="14" t="str">
        <f t="shared" si="1"/>
        <v>100%</v>
      </c>
      <c r="I10" s="16" t="s">
        <v>453</v>
      </c>
      <c r="J10" s="16"/>
    </row>
    <row r="11" s="1" customFormat="1" ht="18" customHeight="1" spans="1:10">
      <c r="A11" s="8" t="s">
        <v>523</v>
      </c>
      <c r="B11" s="8" t="s">
        <v>524</v>
      </c>
      <c r="C11" s="8"/>
      <c r="D11" s="8"/>
      <c r="E11" s="8"/>
      <c r="F11" s="16" t="s">
        <v>525</v>
      </c>
      <c r="G11" s="16"/>
      <c r="H11" s="16"/>
      <c r="I11" s="16"/>
      <c r="J11" s="16"/>
    </row>
    <row r="12" s="1" customFormat="1" ht="61.15" customHeight="1" spans="1:10">
      <c r="A12" s="8"/>
      <c r="B12" s="17" t="s">
        <v>696</v>
      </c>
      <c r="C12" s="18"/>
      <c r="D12" s="18"/>
      <c r="E12" s="19"/>
      <c r="F12" s="16" t="s">
        <v>696</v>
      </c>
      <c r="G12" s="16"/>
      <c r="H12" s="16"/>
      <c r="I12" s="16"/>
      <c r="J12" s="16"/>
    </row>
    <row r="13" s="1" customFormat="1" ht="36" customHeight="1" spans="1:10">
      <c r="A13" s="20" t="s">
        <v>528</v>
      </c>
      <c r="B13" s="21"/>
      <c r="C13" s="22"/>
      <c r="D13" s="20" t="s">
        <v>529</v>
      </c>
      <c r="E13" s="21"/>
      <c r="F13" s="22"/>
      <c r="G13" s="23" t="s">
        <v>530</v>
      </c>
      <c r="H13" s="23" t="s">
        <v>531</v>
      </c>
      <c r="I13" s="23" t="s">
        <v>518</v>
      </c>
      <c r="J13" s="23" t="s">
        <v>532</v>
      </c>
    </row>
    <row r="14" s="1" customFormat="1" ht="36" customHeight="1" spans="1:10">
      <c r="A14" s="20" t="s">
        <v>533</v>
      </c>
      <c r="B14" s="8" t="s">
        <v>534</v>
      </c>
      <c r="C14" s="8" t="s">
        <v>535</v>
      </c>
      <c r="D14" s="8" t="s">
        <v>536</v>
      </c>
      <c r="E14" s="8" t="s">
        <v>537</v>
      </c>
      <c r="F14" s="8" t="s">
        <v>538</v>
      </c>
      <c r="G14" s="24"/>
      <c r="H14" s="24"/>
      <c r="I14" s="24"/>
      <c r="J14" s="24"/>
    </row>
    <row r="15" s="1" customFormat="1" ht="84" spans="1:10">
      <c r="A15" s="8" t="s">
        <v>539</v>
      </c>
      <c r="B15" s="23" t="s">
        <v>540</v>
      </c>
      <c r="C15" s="8" t="s">
        <v>697</v>
      </c>
      <c r="D15" s="25" t="s">
        <v>542</v>
      </c>
      <c r="E15" s="8" t="s">
        <v>698</v>
      </c>
      <c r="F15" s="8" t="s">
        <v>128</v>
      </c>
      <c r="G15" s="24" t="s">
        <v>699</v>
      </c>
      <c r="H15" s="26">
        <v>20</v>
      </c>
      <c r="I15" s="34">
        <v>20</v>
      </c>
      <c r="J15" s="24"/>
    </row>
    <row r="16" s="1" customFormat="1" ht="24" spans="1:10">
      <c r="A16" s="8"/>
      <c r="B16" s="23" t="s">
        <v>545</v>
      </c>
      <c r="C16" s="8" t="s">
        <v>700</v>
      </c>
      <c r="D16" s="25" t="s">
        <v>542</v>
      </c>
      <c r="E16" s="8" t="s">
        <v>701</v>
      </c>
      <c r="F16" s="8" t="s">
        <v>128</v>
      </c>
      <c r="G16" s="24" t="s">
        <v>702</v>
      </c>
      <c r="H16" s="26">
        <v>30</v>
      </c>
      <c r="I16" s="34">
        <v>30</v>
      </c>
      <c r="J16" s="24"/>
    </row>
    <row r="17" s="1" customFormat="1" ht="24" spans="1:10">
      <c r="A17" s="8"/>
      <c r="B17" s="23" t="s">
        <v>549</v>
      </c>
      <c r="C17" s="8" t="s">
        <v>693</v>
      </c>
      <c r="D17" s="25" t="s">
        <v>542</v>
      </c>
      <c r="E17" s="8" t="s">
        <v>674</v>
      </c>
      <c r="F17" s="8" t="s">
        <v>128</v>
      </c>
      <c r="G17" s="24" t="s">
        <v>675</v>
      </c>
      <c r="H17" s="26">
        <v>20</v>
      </c>
      <c r="I17" s="34">
        <v>20</v>
      </c>
      <c r="J17" s="24"/>
    </row>
    <row r="18" s="1" customFormat="1" ht="36" spans="1:10">
      <c r="A18" s="8"/>
      <c r="B18" s="8" t="s">
        <v>553</v>
      </c>
      <c r="C18" s="8" t="s">
        <v>703</v>
      </c>
      <c r="D18" s="25" t="s">
        <v>542</v>
      </c>
      <c r="E18" s="8" t="s">
        <v>704</v>
      </c>
      <c r="F18" s="8" t="s">
        <v>128</v>
      </c>
      <c r="G18" s="8" t="s">
        <v>704</v>
      </c>
      <c r="H18" s="26">
        <v>10</v>
      </c>
      <c r="I18" s="34">
        <v>10</v>
      </c>
      <c r="J18" s="24"/>
    </row>
    <row r="19" s="1" customFormat="1" ht="36" spans="1:10">
      <c r="A19" s="27" t="s">
        <v>557</v>
      </c>
      <c r="B19" s="28" t="s">
        <v>558</v>
      </c>
      <c r="C19" s="8" t="s">
        <v>694</v>
      </c>
      <c r="D19" s="25" t="s">
        <v>542</v>
      </c>
      <c r="E19" s="9" t="s">
        <v>666</v>
      </c>
      <c r="F19" s="8" t="s">
        <v>561</v>
      </c>
      <c r="G19" s="9" t="s">
        <v>645</v>
      </c>
      <c r="H19" s="29">
        <v>10</v>
      </c>
      <c r="I19" s="35">
        <v>10</v>
      </c>
      <c r="J19" s="36" t="s">
        <v>563</v>
      </c>
    </row>
    <row r="20" s="1" customFormat="1" ht="54" customHeight="1" spans="1:10">
      <c r="A20" s="8" t="s">
        <v>564</v>
      </c>
      <c r="B20" s="8"/>
      <c r="C20" s="8"/>
      <c r="D20" s="20" t="s">
        <v>565</v>
      </c>
      <c r="E20" s="21"/>
      <c r="F20" s="21"/>
      <c r="G20" s="21"/>
      <c r="H20" s="21"/>
      <c r="I20" s="22"/>
      <c r="J20" s="37" t="s">
        <v>566</v>
      </c>
    </row>
    <row r="21" s="1" customFormat="1" ht="25.5" customHeight="1" spans="1:10">
      <c r="A21" s="13" t="s">
        <v>567</v>
      </c>
      <c r="B21" s="13"/>
      <c r="C21" s="13"/>
      <c r="D21" s="13"/>
      <c r="E21" s="13"/>
      <c r="F21" s="13"/>
      <c r="G21" s="13"/>
      <c r="H21" s="13">
        <v>100</v>
      </c>
      <c r="I21" s="38">
        <f>SUM(I7,I15:I19)</f>
        <v>100</v>
      </c>
      <c r="J21" s="39" t="s">
        <v>568</v>
      </c>
    </row>
    <row r="22" s="1" customFormat="1" ht="16.9" customHeight="1"/>
    <row r="23" s="1" customFormat="1" ht="28.9" customHeight="1" spans="1:10">
      <c r="A23" s="30" t="s">
        <v>569</v>
      </c>
      <c r="B23" s="31"/>
      <c r="C23" s="31"/>
      <c r="D23" s="31"/>
      <c r="E23" s="31"/>
      <c r="F23" s="31"/>
      <c r="G23" s="31"/>
      <c r="H23" s="31"/>
      <c r="I23" s="31"/>
      <c r="J23" s="40"/>
    </row>
    <row r="24" s="1" customFormat="1" ht="27" customHeight="1" spans="1:10">
      <c r="A24" s="32" t="s">
        <v>570</v>
      </c>
      <c r="B24" s="32"/>
      <c r="C24" s="32"/>
      <c r="D24" s="32"/>
      <c r="E24" s="32"/>
      <c r="F24" s="32"/>
      <c r="G24" s="32"/>
      <c r="H24" s="32"/>
      <c r="I24" s="32"/>
      <c r="J24" s="32"/>
    </row>
    <row r="25" s="1" customFormat="1" ht="19.15" customHeight="1" spans="1:10">
      <c r="A25" s="32" t="s">
        <v>571</v>
      </c>
      <c r="B25" s="32"/>
      <c r="C25" s="32"/>
      <c r="D25" s="32"/>
      <c r="E25" s="32"/>
      <c r="F25" s="32"/>
      <c r="G25" s="32"/>
      <c r="H25" s="32"/>
      <c r="I25" s="32"/>
      <c r="J25" s="32"/>
    </row>
    <row r="26" s="1" customFormat="1" ht="18" customHeight="1" spans="1:10">
      <c r="A26" s="32" t="s">
        <v>572</v>
      </c>
      <c r="B26" s="32"/>
      <c r="C26" s="32"/>
      <c r="D26" s="32"/>
      <c r="E26" s="32"/>
      <c r="F26" s="32"/>
      <c r="G26" s="32"/>
      <c r="H26" s="32"/>
      <c r="I26" s="32"/>
      <c r="J26" s="32"/>
    </row>
    <row r="27" s="1" customFormat="1" ht="18" customHeight="1" spans="1:10">
      <c r="A27" s="32" t="s">
        <v>573</v>
      </c>
      <c r="B27" s="32"/>
      <c r="C27" s="32"/>
      <c r="D27" s="32"/>
      <c r="E27" s="32"/>
      <c r="F27" s="32"/>
      <c r="G27" s="32"/>
      <c r="H27" s="32"/>
      <c r="I27" s="32"/>
      <c r="J27" s="32"/>
    </row>
    <row r="28" s="5" customFormat="1" ht="18" customHeight="1" spans="1:10">
      <c r="A28" s="32" t="s">
        <v>574</v>
      </c>
      <c r="B28" s="32"/>
      <c r="C28" s="32"/>
      <c r="D28" s="32"/>
      <c r="E28" s="32"/>
      <c r="F28" s="32"/>
      <c r="G28" s="32"/>
      <c r="H28" s="32"/>
      <c r="I28" s="32"/>
      <c r="J28" s="32"/>
    </row>
    <row r="29" s="1" customFormat="1" ht="24" customHeight="1" spans="1:10">
      <c r="A29" s="32" t="s">
        <v>575</v>
      </c>
      <c r="B29" s="32"/>
      <c r="C29" s="32"/>
      <c r="D29" s="32"/>
      <c r="E29" s="32"/>
      <c r="F29" s="32"/>
      <c r="G29" s="32"/>
      <c r="H29" s="32"/>
      <c r="I29" s="32"/>
      <c r="J29" s="32"/>
    </row>
    <row r="30" s="1" customFormat="1" ht="24" customHeight="1" spans="1:10">
      <c r="A30" s="32" t="s">
        <v>576</v>
      </c>
      <c r="B30" s="32"/>
      <c r="C30" s="32"/>
      <c r="D30" s="32"/>
      <c r="E30" s="32"/>
      <c r="F30" s="32"/>
      <c r="G30" s="32"/>
      <c r="H30" s="32"/>
      <c r="I30" s="32"/>
      <c r="J30" s="32"/>
    </row>
    <row r="31" s="1" customFormat="1" ht="24" customHeight="1" spans="1:10">
      <c r="A31" s="32" t="s">
        <v>577</v>
      </c>
      <c r="B31" s="32"/>
      <c r="C31" s="32"/>
      <c r="D31" s="32"/>
      <c r="E31" s="32"/>
      <c r="F31" s="32"/>
      <c r="G31" s="32"/>
      <c r="H31" s="32"/>
      <c r="I31" s="32"/>
      <c r="J31" s="32"/>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D19">
      <formula1>"＝,＞,＜,≥,≤"</formula1>
    </dataValidation>
  </dataValidations>
  <pageMargins left="0.75" right="0.75" top="0.590277777777778" bottom="0.550694444444444" header="0.5" footer="0.5"/>
  <pageSetup paperSize="9" scale="78"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3"/>
  <sheetViews>
    <sheetView workbookViewId="0">
      <pane xSplit="4" ySplit="9" topLeftCell="E10" activePane="bottomRight" state="frozen"/>
      <selection/>
      <selection pane="topRight"/>
      <selection pane="bottomLeft"/>
      <selection pane="bottomRight" activeCell="F21" sqref="F21"/>
    </sheetView>
  </sheetViews>
  <sheetFormatPr defaultColWidth="9" defaultRowHeight="13.5"/>
  <cols>
    <col min="1" max="3" width="3.25" style="48" customWidth="1"/>
    <col min="4" max="4" width="32.75" style="48" customWidth="1"/>
    <col min="5" max="10" width="18.75" style="48" customWidth="1"/>
    <col min="11" max="16384" width="9" style="48"/>
  </cols>
  <sheetData>
    <row r="1" ht="27" spans="6:6">
      <c r="F1" s="93" t="s">
        <v>172</v>
      </c>
    </row>
    <row r="2" spans="10:10">
      <c r="J2" s="82" t="s">
        <v>173</v>
      </c>
    </row>
    <row r="3" s="98" customFormat="1" ht="22.15" customHeight="1" spans="1:10">
      <c r="A3" s="50" t="s">
        <v>2</v>
      </c>
      <c r="J3" s="50" t="s">
        <v>3</v>
      </c>
    </row>
    <row r="4" ht="19.5" customHeight="1" spans="1:10">
      <c r="A4" s="83" t="s">
        <v>6</v>
      </c>
      <c r="B4" s="83"/>
      <c r="C4" s="83"/>
      <c r="D4" s="83"/>
      <c r="E4" s="89" t="s">
        <v>99</v>
      </c>
      <c r="F4" s="89" t="s">
        <v>174</v>
      </c>
      <c r="G4" s="89" t="s">
        <v>175</v>
      </c>
      <c r="H4" s="89" t="s">
        <v>176</v>
      </c>
      <c r="I4" s="89" t="s">
        <v>177</v>
      </c>
      <c r="J4" s="89" t="s">
        <v>178</v>
      </c>
    </row>
    <row r="5" ht="19.5" customHeight="1" spans="1:10">
      <c r="A5" s="89" t="s">
        <v>122</v>
      </c>
      <c r="B5" s="89"/>
      <c r="C5" s="89"/>
      <c r="D5" s="83" t="s">
        <v>123</v>
      </c>
      <c r="E5" s="89"/>
      <c r="F5" s="89"/>
      <c r="G5" s="89"/>
      <c r="H5" s="89"/>
      <c r="I5" s="89"/>
      <c r="J5" s="89"/>
    </row>
    <row r="6" ht="19.5" customHeight="1" spans="1:10">
      <c r="A6" s="89"/>
      <c r="B6" s="89"/>
      <c r="C6" s="89"/>
      <c r="D6" s="83"/>
      <c r="E6" s="89"/>
      <c r="F6" s="89"/>
      <c r="G6" s="89"/>
      <c r="H6" s="89"/>
      <c r="I6" s="89"/>
      <c r="J6" s="89"/>
    </row>
    <row r="7" ht="19.5" customHeight="1" spans="1:10">
      <c r="A7" s="89"/>
      <c r="B7" s="89"/>
      <c r="C7" s="89"/>
      <c r="D7" s="83"/>
      <c r="E7" s="89"/>
      <c r="F7" s="89"/>
      <c r="G7" s="89"/>
      <c r="H7" s="89"/>
      <c r="I7" s="89"/>
      <c r="J7" s="89"/>
    </row>
    <row r="8" ht="19.5" customHeight="1" spans="1:10">
      <c r="A8" s="83" t="s">
        <v>126</v>
      </c>
      <c r="B8" s="83" t="s">
        <v>127</v>
      </c>
      <c r="C8" s="83" t="s">
        <v>128</v>
      </c>
      <c r="D8" s="83" t="s">
        <v>10</v>
      </c>
      <c r="E8" s="89" t="s">
        <v>11</v>
      </c>
      <c r="F8" s="89" t="s">
        <v>12</v>
      </c>
      <c r="G8" s="89" t="s">
        <v>20</v>
      </c>
      <c r="H8" s="89" t="s">
        <v>24</v>
      </c>
      <c r="I8" s="89" t="s">
        <v>28</v>
      </c>
      <c r="J8" s="89" t="s">
        <v>32</v>
      </c>
    </row>
    <row r="9" ht="19.5" customHeight="1" spans="1:10">
      <c r="A9" s="83"/>
      <c r="B9" s="83"/>
      <c r="C9" s="83"/>
      <c r="D9" s="83" t="s">
        <v>129</v>
      </c>
      <c r="E9" s="85">
        <v>10355306.07</v>
      </c>
      <c r="F9" s="85">
        <v>4499831.98</v>
      </c>
      <c r="G9" s="85">
        <v>5855474.09</v>
      </c>
      <c r="H9" s="85"/>
      <c r="I9" s="85"/>
      <c r="J9" s="85"/>
    </row>
    <row r="10" ht="19.5" customHeight="1" spans="1:10">
      <c r="A10" s="84" t="s">
        <v>130</v>
      </c>
      <c r="B10" s="84"/>
      <c r="C10" s="84"/>
      <c r="D10" s="84" t="s">
        <v>131</v>
      </c>
      <c r="E10" s="85">
        <v>423529.92</v>
      </c>
      <c r="F10" s="85">
        <v>423529.92</v>
      </c>
      <c r="G10" s="85"/>
      <c r="H10" s="85"/>
      <c r="I10" s="85"/>
      <c r="J10" s="85"/>
    </row>
    <row r="11" ht="19.5" customHeight="1" spans="1:10">
      <c r="A11" s="84" t="s">
        <v>132</v>
      </c>
      <c r="B11" s="84"/>
      <c r="C11" s="84"/>
      <c r="D11" s="84" t="s">
        <v>133</v>
      </c>
      <c r="E11" s="85">
        <v>423529.92</v>
      </c>
      <c r="F11" s="85">
        <v>423529.92</v>
      </c>
      <c r="G11" s="85"/>
      <c r="H11" s="85"/>
      <c r="I11" s="85"/>
      <c r="J11" s="85"/>
    </row>
    <row r="12" ht="19.5" customHeight="1" spans="1:10">
      <c r="A12" s="84" t="s">
        <v>134</v>
      </c>
      <c r="B12" s="84"/>
      <c r="C12" s="84"/>
      <c r="D12" s="84" t="s">
        <v>135</v>
      </c>
      <c r="E12" s="85">
        <v>423529.92</v>
      </c>
      <c r="F12" s="85">
        <v>423529.92</v>
      </c>
      <c r="G12" s="85"/>
      <c r="H12" s="85"/>
      <c r="I12" s="85"/>
      <c r="J12" s="85"/>
    </row>
    <row r="13" ht="19.5" customHeight="1" spans="1:10">
      <c r="A13" s="84">
        <v>210</v>
      </c>
      <c r="B13" s="84"/>
      <c r="C13" s="84"/>
      <c r="D13" s="84" t="s">
        <v>136</v>
      </c>
      <c r="E13" s="85">
        <v>264559.7</v>
      </c>
      <c r="F13" s="85">
        <v>264559.7</v>
      </c>
      <c r="G13" s="85"/>
      <c r="H13" s="85"/>
      <c r="I13" s="85"/>
      <c r="J13" s="85"/>
    </row>
    <row r="14" ht="19.5" customHeight="1" spans="1:10">
      <c r="A14" s="84" t="s">
        <v>137</v>
      </c>
      <c r="B14" s="84"/>
      <c r="C14" s="84"/>
      <c r="D14" s="84" t="s">
        <v>138</v>
      </c>
      <c r="E14" s="85">
        <v>264559.7</v>
      </c>
      <c r="F14" s="85">
        <v>264559.7</v>
      </c>
      <c r="G14" s="85"/>
      <c r="H14" s="85"/>
      <c r="I14" s="85"/>
      <c r="J14" s="85"/>
    </row>
    <row r="15" ht="19.5" customHeight="1" spans="1:10">
      <c r="A15" s="84" t="s">
        <v>139</v>
      </c>
      <c r="B15" s="84"/>
      <c r="C15" s="84"/>
      <c r="D15" s="84" t="s">
        <v>140</v>
      </c>
      <c r="E15" s="85">
        <v>172015.91</v>
      </c>
      <c r="F15" s="85">
        <v>172015.91</v>
      </c>
      <c r="G15" s="85"/>
      <c r="H15" s="85"/>
      <c r="I15" s="85"/>
      <c r="J15" s="85"/>
    </row>
    <row r="16" ht="19.5" customHeight="1" spans="1:10">
      <c r="A16" s="84" t="s">
        <v>141</v>
      </c>
      <c r="B16" s="84"/>
      <c r="C16" s="84"/>
      <c r="D16" s="84" t="s">
        <v>142</v>
      </c>
      <c r="E16" s="85">
        <v>79895.68</v>
      </c>
      <c r="F16" s="85">
        <v>79895.68</v>
      </c>
      <c r="G16" s="85"/>
      <c r="H16" s="85"/>
      <c r="I16" s="85"/>
      <c r="J16" s="85"/>
    </row>
    <row r="17" ht="19.5" customHeight="1" spans="1:10">
      <c r="A17" s="84" t="s">
        <v>143</v>
      </c>
      <c r="B17" s="84"/>
      <c r="C17" s="84"/>
      <c r="D17" s="84" t="s">
        <v>144</v>
      </c>
      <c r="E17" s="85">
        <v>12648.11</v>
      </c>
      <c r="F17" s="85">
        <v>12648.11</v>
      </c>
      <c r="G17" s="85"/>
      <c r="H17" s="85"/>
      <c r="I17" s="85"/>
      <c r="J17" s="85"/>
    </row>
    <row r="18" ht="19.5" customHeight="1" spans="1:10">
      <c r="A18" s="84" t="s">
        <v>145</v>
      </c>
      <c r="B18" s="84"/>
      <c r="C18" s="84"/>
      <c r="D18" s="84" t="s">
        <v>146</v>
      </c>
      <c r="E18" s="85">
        <v>9374601.45</v>
      </c>
      <c r="F18" s="85">
        <v>3519127.36</v>
      </c>
      <c r="G18" s="85">
        <v>5855474.09</v>
      </c>
      <c r="H18" s="85"/>
      <c r="I18" s="85"/>
      <c r="J18" s="85"/>
    </row>
    <row r="19" ht="19.5" customHeight="1" spans="1:10">
      <c r="A19" s="84" t="s">
        <v>147</v>
      </c>
      <c r="B19" s="84"/>
      <c r="C19" s="84"/>
      <c r="D19" s="84" t="s">
        <v>148</v>
      </c>
      <c r="E19" s="85">
        <v>5400431.45</v>
      </c>
      <c r="F19" s="85">
        <v>3519127.36</v>
      </c>
      <c r="G19" s="85">
        <v>1881304.09</v>
      </c>
      <c r="H19" s="85"/>
      <c r="I19" s="85"/>
      <c r="J19" s="85"/>
    </row>
    <row r="20" ht="19.5" customHeight="1" spans="1:10">
      <c r="A20" s="84" t="s">
        <v>149</v>
      </c>
      <c r="B20" s="84"/>
      <c r="C20" s="84"/>
      <c r="D20" s="84" t="s">
        <v>150</v>
      </c>
      <c r="E20" s="85">
        <v>3519127.36</v>
      </c>
      <c r="F20" s="85">
        <v>3519127.36</v>
      </c>
      <c r="G20" s="85"/>
      <c r="H20" s="85"/>
      <c r="I20" s="85"/>
      <c r="J20" s="85"/>
    </row>
    <row r="21" ht="19.5" customHeight="1" spans="1:10">
      <c r="A21" s="84" t="s">
        <v>151</v>
      </c>
      <c r="B21" s="84"/>
      <c r="C21" s="84"/>
      <c r="D21" s="84" t="s">
        <v>152</v>
      </c>
      <c r="E21" s="85">
        <v>1881304.09</v>
      </c>
      <c r="F21" s="85"/>
      <c r="G21" s="85">
        <v>1881304.09</v>
      </c>
      <c r="H21" s="85"/>
      <c r="I21" s="85"/>
      <c r="J21" s="85"/>
    </row>
    <row r="22" ht="19.5" customHeight="1" spans="1:10">
      <c r="A22" s="84" t="s">
        <v>153</v>
      </c>
      <c r="B22" s="84"/>
      <c r="C22" s="84"/>
      <c r="D22" s="84" t="s">
        <v>154</v>
      </c>
      <c r="E22" s="85">
        <v>70000</v>
      </c>
      <c r="F22" s="85"/>
      <c r="G22" s="85">
        <v>70000</v>
      </c>
      <c r="H22" s="85"/>
      <c r="I22" s="85"/>
      <c r="J22" s="85"/>
    </row>
    <row r="23" ht="19.5" customHeight="1" spans="1:10">
      <c r="A23" s="84" t="s">
        <v>155</v>
      </c>
      <c r="B23" s="84"/>
      <c r="C23" s="84"/>
      <c r="D23" s="84" t="s">
        <v>156</v>
      </c>
      <c r="E23" s="85">
        <v>70000</v>
      </c>
      <c r="F23" s="85"/>
      <c r="G23" s="85">
        <v>70000</v>
      </c>
      <c r="H23" s="85"/>
      <c r="I23" s="85"/>
      <c r="J23" s="85"/>
    </row>
    <row r="24" ht="19.5" customHeight="1" spans="1:10">
      <c r="A24" s="84" t="s">
        <v>157</v>
      </c>
      <c r="B24" s="84"/>
      <c r="C24" s="84"/>
      <c r="D24" s="84" t="s">
        <v>158</v>
      </c>
      <c r="E24" s="85">
        <v>3181000</v>
      </c>
      <c r="F24" s="85"/>
      <c r="G24" s="85">
        <v>3181000</v>
      </c>
      <c r="H24" s="85"/>
      <c r="I24" s="85"/>
      <c r="J24" s="85"/>
    </row>
    <row r="25" ht="19.5" customHeight="1" spans="1:10">
      <c r="A25" s="84" t="s">
        <v>159</v>
      </c>
      <c r="B25" s="84"/>
      <c r="C25" s="84"/>
      <c r="D25" s="84" t="s">
        <v>160</v>
      </c>
      <c r="E25" s="85">
        <v>71000</v>
      </c>
      <c r="F25" s="85"/>
      <c r="G25" s="85">
        <v>71000</v>
      </c>
      <c r="H25" s="85"/>
      <c r="I25" s="85"/>
      <c r="J25" s="85"/>
    </row>
    <row r="26" ht="19.5" customHeight="1" spans="1:10">
      <c r="A26" s="84" t="s">
        <v>179</v>
      </c>
      <c r="B26" s="84"/>
      <c r="C26" s="84"/>
      <c r="D26" s="84" t="s">
        <v>180</v>
      </c>
      <c r="E26" s="85">
        <v>2910000</v>
      </c>
      <c r="F26" s="85"/>
      <c r="G26" s="85">
        <v>2910000</v>
      </c>
      <c r="H26" s="85"/>
      <c r="I26" s="85"/>
      <c r="J26" s="85"/>
    </row>
    <row r="27" ht="19.5" customHeight="1" spans="1:10">
      <c r="A27" s="84" t="s">
        <v>181</v>
      </c>
      <c r="B27" s="84"/>
      <c r="C27" s="84"/>
      <c r="D27" s="84" t="s">
        <v>182</v>
      </c>
      <c r="E27" s="85">
        <v>200000</v>
      </c>
      <c r="F27" s="85"/>
      <c r="G27" s="85">
        <v>200000</v>
      </c>
      <c r="H27" s="85"/>
      <c r="I27" s="85"/>
      <c r="J27" s="85"/>
    </row>
    <row r="28" ht="19.5" customHeight="1" spans="1:10">
      <c r="A28" s="84" t="s">
        <v>161</v>
      </c>
      <c r="B28" s="84"/>
      <c r="C28" s="84"/>
      <c r="D28" s="84" t="s">
        <v>162</v>
      </c>
      <c r="E28" s="85">
        <v>723170</v>
      </c>
      <c r="F28" s="85"/>
      <c r="G28" s="85">
        <v>723170</v>
      </c>
      <c r="H28" s="85"/>
      <c r="I28" s="85"/>
      <c r="J28" s="85"/>
    </row>
    <row r="29" ht="19.5" customHeight="1" spans="1:10">
      <c r="A29" s="84" t="s">
        <v>163</v>
      </c>
      <c r="B29" s="84"/>
      <c r="C29" s="84"/>
      <c r="D29" s="84" t="s">
        <v>164</v>
      </c>
      <c r="E29" s="85">
        <v>723170</v>
      </c>
      <c r="F29" s="85"/>
      <c r="G29" s="85">
        <v>723170</v>
      </c>
      <c r="H29" s="85"/>
      <c r="I29" s="85"/>
      <c r="J29" s="85"/>
    </row>
    <row r="30" ht="19.5" customHeight="1" spans="1:10">
      <c r="A30" s="84" t="s">
        <v>165</v>
      </c>
      <c r="B30" s="84"/>
      <c r="C30" s="84"/>
      <c r="D30" s="84" t="s">
        <v>166</v>
      </c>
      <c r="E30" s="85">
        <v>292615</v>
      </c>
      <c r="F30" s="85">
        <v>292615</v>
      </c>
      <c r="G30" s="85"/>
      <c r="H30" s="85"/>
      <c r="I30" s="85"/>
      <c r="J30" s="85"/>
    </row>
    <row r="31" ht="19.5" customHeight="1" spans="1:10">
      <c r="A31" s="84" t="s">
        <v>167</v>
      </c>
      <c r="B31" s="84"/>
      <c r="C31" s="84"/>
      <c r="D31" s="84" t="s">
        <v>168</v>
      </c>
      <c r="E31" s="85">
        <v>292615</v>
      </c>
      <c r="F31" s="85">
        <v>292615</v>
      </c>
      <c r="G31" s="85"/>
      <c r="H31" s="85"/>
      <c r="I31" s="85"/>
      <c r="J31" s="85"/>
    </row>
    <row r="32" ht="19.5" customHeight="1" spans="1:10">
      <c r="A32" s="84" t="s">
        <v>169</v>
      </c>
      <c r="B32" s="84"/>
      <c r="C32" s="84"/>
      <c r="D32" s="84" t="s">
        <v>170</v>
      </c>
      <c r="E32" s="85">
        <v>292615</v>
      </c>
      <c r="F32" s="85">
        <v>292615</v>
      </c>
      <c r="G32" s="85"/>
      <c r="H32" s="85"/>
      <c r="I32" s="85"/>
      <c r="J32" s="85"/>
    </row>
    <row r="33" ht="19.5" customHeight="1" spans="1:10">
      <c r="A33" s="84" t="s">
        <v>183</v>
      </c>
      <c r="B33" s="84"/>
      <c r="C33" s="84"/>
      <c r="D33" s="84"/>
      <c r="E33" s="84"/>
      <c r="F33" s="84"/>
      <c r="G33" s="84"/>
      <c r="H33" s="84"/>
      <c r="I33" s="84"/>
      <c r="J33" s="84"/>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354166666666667" right="0.354166666666667" top="0.75" bottom="0.75" header="0.3" footer="0.3"/>
  <pageSetup paperSize="9" scale="63"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I2" sqref="I2:I3"/>
    </sheetView>
  </sheetViews>
  <sheetFormatPr defaultColWidth="9" defaultRowHeight="13.5"/>
  <cols>
    <col min="1" max="1" width="28.625" style="48" customWidth="1"/>
    <col min="2" max="2" width="4.75" style="48" customWidth="1"/>
    <col min="3" max="3" width="18.75" style="48" customWidth="1"/>
    <col min="4" max="4" width="30.5" style="48" customWidth="1"/>
    <col min="5" max="5" width="4.75" style="48" customWidth="1"/>
    <col min="6" max="8" width="18.75" style="48" customWidth="1"/>
    <col min="9" max="9" width="13.875" style="48" customWidth="1"/>
    <col min="10" max="16384" width="9" style="48"/>
  </cols>
  <sheetData>
    <row r="1" ht="27" spans="4:4">
      <c r="D1" s="93" t="s">
        <v>184</v>
      </c>
    </row>
    <row r="2" spans="9:9">
      <c r="I2" s="82" t="s">
        <v>185</v>
      </c>
    </row>
    <row r="3" spans="1:9">
      <c r="A3" s="82" t="s">
        <v>2</v>
      </c>
      <c r="I3" s="82" t="s">
        <v>3</v>
      </c>
    </row>
    <row r="4" ht="19.5" customHeight="1" spans="1:9">
      <c r="A4" s="83" t="s">
        <v>186</v>
      </c>
      <c r="B4" s="83"/>
      <c r="C4" s="83"/>
      <c r="D4" s="83" t="s">
        <v>187</v>
      </c>
      <c r="E4" s="83"/>
      <c r="F4" s="83"/>
      <c r="G4" s="83"/>
      <c r="H4" s="83"/>
      <c r="I4" s="83"/>
    </row>
    <row r="5" ht="19.5" customHeight="1" spans="1:9">
      <c r="A5" s="89" t="s">
        <v>188</v>
      </c>
      <c r="B5" s="89" t="s">
        <v>7</v>
      </c>
      <c r="C5" s="89" t="s">
        <v>189</v>
      </c>
      <c r="D5" s="89" t="s">
        <v>190</v>
      </c>
      <c r="E5" s="89" t="s">
        <v>7</v>
      </c>
      <c r="F5" s="83" t="s">
        <v>129</v>
      </c>
      <c r="G5" s="89" t="s">
        <v>191</v>
      </c>
      <c r="H5" s="89" t="s">
        <v>192</v>
      </c>
      <c r="I5" s="89" t="s">
        <v>193</v>
      </c>
    </row>
    <row r="6" ht="19.5" customHeight="1" spans="1:9">
      <c r="A6" s="89"/>
      <c r="B6" s="89"/>
      <c r="C6" s="89"/>
      <c r="D6" s="89"/>
      <c r="E6" s="89"/>
      <c r="F6" s="83" t="s">
        <v>124</v>
      </c>
      <c r="G6" s="89" t="s">
        <v>191</v>
      </c>
      <c r="H6" s="89"/>
      <c r="I6" s="89"/>
    </row>
    <row r="7" ht="19.5" customHeight="1" spans="1:9">
      <c r="A7" s="83" t="s">
        <v>194</v>
      </c>
      <c r="B7" s="83"/>
      <c r="C7" s="83" t="s">
        <v>11</v>
      </c>
      <c r="D7" s="83" t="s">
        <v>194</v>
      </c>
      <c r="E7" s="83"/>
      <c r="F7" s="83" t="s">
        <v>12</v>
      </c>
      <c r="G7" s="83" t="s">
        <v>20</v>
      </c>
      <c r="H7" s="83" t="s">
        <v>24</v>
      </c>
      <c r="I7" s="83" t="s">
        <v>28</v>
      </c>
    </row>
    <row r="8" ht="19.5" customHeight="1" spans="1:9">
      <c r="A8" s="84" t="s">
        <v>195</v>
      </c>
      <c r="B8" s="83" t="s">
        <v>11</v>
      </c>
      <c r="C8" s="85">
        <v>6481064.33</v>
      </c>
      <c r="D8" s="84" t="s">
        <v>14</v>
      </c>
      <c r="E8" s="83" t="s">
        <v>22</v>
      </c>
      <c r="F8" s="85"/>
      <c r="G8" s="85"/>
      <c r="H8" s="85"/>
      <c r="I8" s="85"/>
    </row>
    <row r="9" ht="19.5" customHeight="1" spans="1:9">
      <c r="A9" s="84" t="s">
        <v>196</v>
      </c>
      <c r="B9" s="83" t="s">
        <v>12</v>
      </c>
      <c r="C9" s="85"/>
      <c r="D9" s="84" t="s">
        <v>17</v>
      </c>
      <c r="E9" s="83" t="s">
        <v>26</v>
      </c>
      <c r="F9" s="85"/>
      <c r="G9" s="85"/>
      <c r="H9" s="85"/>
      <c r="I9" s="85"/>
    </row>
    <row r="10" ht="19.5" customHeight="1" spans="1:9">
      <c r="A10" s="84" t="s">
        <v>197</v>
      </c>
      <c r="B10" s="83" t="s">
        <v>20</v>
      </c>
      <c r="C10" s="85"/>
      <c r="D10" s="84" t="s">
        <v>21</v>
      </c>
      <c r="E10" s="83" t="s">
        <v>30</v>
      </c>
      <c r="F10" s="85"/>
      <c r="G10" s="85"/>
      <c r="H10" s="85"/>
      <c r="I10" s="85"/>
    </row>
    <row r="11" ht="19.5" customHeight="1" spans="1:9">
      <c r="A11" s="84"/>
      <c r="B11" s="83" t="s">
        <v>24</v>
      </c>
      <c r="C11" s="96"/>
      <c r="D11" s="84" t="s">
        <v>25</v>
      </c>
      <c r="E11" s="83" t="s">
        <v>34</v>
      </c>
      <c r="F11" s="85"/>
      <c r="G11" s="85"/>
      <c r="H11" s="85"/>
      <c r="I11" s="85"/>
    </row>
    <row r="12" ht="19.5" customHeight="1" spans="1:9">
      <c r="A12" s="84"/>
      <c r="B12" s="83" t="s">
        <v>28</v>
      </c>
      <c r="C12" s="96"/>
      <c r="D12" s="84" t="s">
        <v>29</v>
      </c>
      <c r="E12" s="83" t="s">
        <v>38</v>
      </c>
      <c r="F12" s="85"/>
      <c r="G12" s="85"/>
      <c r="H12" s="85"/>
      <c r="I12" s="85"/>
    </row>
    <row r="13" ht="19.5" customHeight="1" spans="1:9">
      <c r="A13" s="84"/>
      <c r="B13" s="83" t="s">
        <v>32</v>
      </c>
      <c r="C13" s="96"/>
      <c r="D13" s="84" t="s">
        <v>33</v>
      </c>
      <c r="E13" s="83" t="s">
        <v>42</v>
      </c>
      <c r="F13" s="85"/>
      <c r="G13" s="85"/>
      <c r="H13" s="85"/>
      <c r="I13" s="85"/>
    </row>
    <row r="14" ht="19.5" customHeight="1" spans="1:9">
      <c r="A14" s="84"/>
      <c r="B14" s="83" t="s">
        <v>36</v>
      </c>
      <c r="C14" s="96"/>
      <c r="D14" s="84" t="s">
        <v>37</v>
      </c>
      <c r="E14" s="83" t="s">
        <v>45</v>
      </c>
      <c r="F14" s="85"/>
      <c r="G14" s="85"/>
      <c r="H14" s="85"/>
      <c r="I14" s="85"/>
    </row>
    <row r="15" ht="19.5" customHeight="1" spans="1:9">
      <c r="A15" s="84"/>
      <c r="B15" s="83" t="s">
        <v>40</v>
      </c>
      <c r="C15" s="96"/>
      <c r="D15" s="84" t="s">
        <v>41</v>
      </c>
      <c r="E15" s="83" t="s">
        <v>48</v>
      </c>
      <c r="F15" s="85">
        <v>423529.92</v>
      </c>
      <c r="G15" s="85">
        <v>423529.92</v>
      </c>
      <c r="H15" s="85"/>
      <c r="I15" s="85"/>
    </row>
    <row r="16" ht="19.5" customHeight="1" spans="1:9">
      <c r="A16" s="84"/>
      <c r="B16" s="83" t="s">
        <v>43</v>
      </c>
      <c r="C16" s="96"/>
      <c r="D16" s="84" t="s">
        <v>44</v>
      </c>
      <c r="E16" s="83" t="s">
        <v>51</v>
      </c>
      <c r="F16" s="85">
        <v>264559.7</v>
      </c>
      <c r="G16" s="85">
        <v>264559.7</v>
      </c>
      <c r="H16" s="85"/>
      <c r="I16" s="85"/>
    </row>
    <row r="17" ht="19.5" customHeight="1" spans="1:9">
      <c r="A17" s="84"/>
      <c r="B17" s="83" t="s">
        <v>46</v>
      </c>
      <c r="C17" s="96"/>
      <c r="D17" s="84" t="s">
        <v>47</v>
      </c>
      <c r="E17" s="83" t="s">
        <v>54</v>
      </c>
      <c r="F17" s="85">
        <v>5500359.71</v>
      </c>
      <c r="G17" s="85">
        <v>5500359.71</v>
      </c>
      <c r="H17" s="85"/>
      <c r="I17" s="85"/>
    </row>
    <row r="18" ht="19.5" customHeight="1" spans="1:9">
      <c r="A18" s="84"/>
      <c r="B18" s="83" t="s">
        <v>49</v>
      </c>
      <c r="C18" s="96"/>
      <c r="D18" s="84" t="s">
        <v>50</v>
      </c>
      <c r="E18" s="83" t="s">
        <v>57</v>
      </c>
      <c r="F18" s="85"/>
      <c r="G18" s="85"/>
      <c r="H18" s="85"/>
      <c r="I18" s="85"/>
    </row>
    <row r="19" ht="19.5" customHeight="1" spans="1:9">
      <c r="A19" s="84"/>
      <c r="B19" s="83" t="s">
        <v>52</v>
      </c>
      <c r="C19" s="96"/>
      <c r="D19" s="84" t="s">
        <v>53</v>
      </c>
      <c r="E19" s="83" t="s">
        <v>60</v>
      </c>
      <c r="F19" s="85"/>
      <c r="G19" s="85"/>
      <c r="H19" s="85"/>
      <c r="I19" s="85"/>
    </row>
    <row r="20" ht="19.5" customHeight="1" spans="1:9">
      <c r="A20" s="84"/>
      <c r="B20" s="83" t="s">
        <v>55</v>
      </c>
      <c r="C20" s="96"/>
      <c r="D20" s="84" t="s">
        <v>56</v>
      </c>
      <c r="E20" s="83" t="s">
        <v>63</v>
      </c>
      <c r="F20" s="85"/>
      <c r="G20" s="85"/>
      <c r="H20" s="85"/>
      <c r="I20" s="85"/>
    </row>
    <row r="21" ht="19.5" customHeight="1" spans="1:9">
      <c r="A21" s="84"/>
      <c r="B21" s="83" t="s">
        <v>58</v>
      </c>
      <c r="C21" s="96"/>
      <c r="D21" s="84" t="s">
        <v>59</v>
      </c>
      <c r="E21" s="83" t="s">
        <v>66</v>
      </c>
      <c r="F21" s="85"/>
      <c r="G21" s="85"/>
      <c r="H21" s="85"/>
      <c r="I21" s="85"/>
    </row>
    <row r="22" ht="19.5" customHeight="1" spans="1:9">
      <c r="A22" s="84"/>
      <c r="B22" s="83" t="s">
        <v>61</v>
      </c>
      <c r="C22" s="96"/>
      <c r="D22" s="84" t="s">
        <v>62</v>
      </c>
      <c r="E22" s="83" t="s">
        <v>69</v>
      </c>
      <c r="F22" s="85"/>
      <c r="G22" s="85"/>
      <c r="H22" s="85"/>
      <c r="I22" s="85"/>
    </row>
    <row r="23" ht="19.5" customHeight="1" spans="1:9">
      <c r="A23" s="84"/>
      <c r="B23" s="83" t="s">
        <v>64</v>
      </c>
      <c r="C23" s="96"/>
      <c r="D23" s="84" t="s">
        <v>65</v>
      </c>
      <c r="E23" s="83" t="s">
        <v>72</v>
      </c>
      <c r="F23" s="85"/>
      <c r="G23" s="85"/>
      <c r="H23" s="85"/>
      <c r="I23" s="85"/>
    </row>
    <row r="24" ht="19.5" customHeight="1" spans="1:9">
      <c r="A24" s="84"/>
      <c r="B24" s="83" t="s">
        <v>67</v>
      </c>
      <c r="C24" s="96"/>
      <c r="D24" s="84" t="s">
        <v>68</v>
      </c>
      <c r="E24" s="83" t="s">
        <v>75</v>
      </c>
      <c r="F24" s="85"/>
      <c r="G24" s="85"/>
      <c r="H24" s="85"/>
      <c r="I24" s="85"/>
    </row>
    <row r="25" ht="19.5" customHeight="1" spans="1:9">
      <c r="A25" s="84"/>
      <c r="B25" s="83" t="s">
        <v>70</v>
      </c>
      <c r="C25" s="96"/>
      <c r="D25" s="84" t="s">
        <v>71</v>
      </c>
      <c r="E25" s="83" t="s">
        <v>78</v>
      </c>
      <c r="F25" s="85"/>
      <c r="G25" s="85"/>
      <c r="H25" s="85"/>
      <c r="I25" s="85"/>
    </row>
    <row r="26" ht="19.5" customHeight="1" spans="1:9">
      <c r="A26" s="84"/>
      <c r="B26" s="83" t="s">
        <v>73</v>
      </c>
      <c r="C26" s="96"/>
      <c r="D26" s="84" t="s">
        <v>74</v>
      </c>
      <c r="E26" s="83" t="s">
        <v>81</v>
      </c>
      <c r="F26" s="85">
        <v>292615</v>
      </c>
      <c r="G26" s="85">
        <v>292615</v>
      </c>
      <c r="H26" s="85"/>
      <c r="I26" s="85"/>
    </row>
    <row r="27" ht="19.5" customHeight="1" spans="1:9">
      <c r="A27" s="84"/>
      <c r="B27" s="83" t="s">
        <v>76</v>
      </c>
      <c r="C27" s="96"/>
      <c r="D27" s="84" t="s">
        <v>77</v>
      </c>
      <c r="E27" s="83" t="s">
        <v>84</v>
      </c>
      <c r="F27" s="85"/>
      <c r="G27" s="85"/>
      <c r="H27" s="85"/>
      <c r="I27" s="85"/>
    </row>
    <row r="28" ht="19.5" customHeight="1" spans="1:9">
      <c r="A28" s="84"/>
      <c r="B28" s="83" t="s">
        <v>79</v>
      </c>
      <c r="C28" s="96"/>
      <c r="D28" s="84" t="s">
        <v>80</v>
      </c>
      <c r="E28" s="83" t="s">
        <v>87</v>
      </c>
      <c r="F28" s="85"/>
      <c r="G28" s="85"/>
      <c r="H28" s="85"/>
      <c r="I28" s="85"/>
    </row>
    <row r="29" ht="19.5" customHeight="1" spans="1:9">
      <c r="A29" s="84"/>
      <c r="B29" s="83" t="s">
        <v>82</v>
      </c>
      <c r="C29" s="96"/>
      <c r="D29" s="84" t="s">
        <v>83</v>
      </c>
      <c r="E29" s="83" t="s">
        <v>90</v>
      </c>
      <c r="F29" s="85"/>
      <c r="G29" s="85"/>
      <c r="H29" s="85"/>
      <c r="I29" s="85"/>
    </row>
    <row r="30" ht="19.5" customHeight="1" spans="1:9">
      <c r="A30" s="84"/>
      <c r="B30" s="83" t="s">
        <v>85</v>
      </c>
      <c r="C30" s="96"/>
      <c r="D30" s="84" t="s">
        <v>86</v>
      </c>
      <c r="E30" s="83" t="s">
        <v>93</v>
      </c>
      <c r="F30" s="85"/>
      <c r="G30" s="85"/>
      <c r="H30" s="85"/>
      <c r="I30" s="85"/>
    </row>
    <row r="31" ht="19.5" customHeight="1" spans="1:9">
      <c r="A31" s="84"/>
      <c r="B31" s="83" t="s">
        <v>88</v>
      </c>
      <c r="C31" s="96"/>
      <c r="D31" s="84" t="s">
        <v>89</v>
      </c>
      <c r="E31" s="83" t="s">
        <v>96</v>
      </c>
      <c r="F31" s="85"/>
      <c r="G31" s="85"/>
      <c r="H31" s="85"/>
      <c r="I31" s="85"/>
    </row>
    <row r="32" ht="19.5" customHeight="1" spans="1:9">
      <c r="A32" s="84"/>
      <c r="B32" s="83" t="s">
        <v>91</v>
      </c>
      <c r="C32" s="96"/>
      <c r="D32" s="84" t="s">
        <v>92</v>
      </c>
      <c r="E32" s="83" t="s">
        <v>100</v>
      </c>
      <c r="F32" s="85"/>
      <c r="G32" s="85"/>
      <c r="H32" s="85"/>
      <c r="I32" s="85"/>
    </row>
    <row r="33" ht="19.5" customHeight="1" spans="1:9">
      <c r="A33" s="84"/>
      <c r="B33" s="83" t="s">
        <v>94</v>
      </c>
      <c r="C33" s="96"/>
      <c r="D33" s="84" t="s">
        <v>95</v>
      </c>
      <c r="E33" s="83" t="s">
        <v>104</v>
      </c>
      <c r="F33" s="85"/>
      <c r="G33" s="85"/>
      <c r="H33" s="85"/>
      <c r="I33" s="85"/>
    </row>
    <row r="34" ht="19.5" customHeight="1" spans="1:9">
      <c r="A34" s="83" t="s">
        <v>97</v>
      </c>
      <c r="B34" s="83" t="s">
        <v>98</v>
      </c>
      <c r="C34" s="85">
        <v>6481064.33</v>
      </c>
      <c r="D34" s="83" t="s">
        <v>99</v>
      </c>
      <c r="E34" s="83" t="s">
        <v>108</v>
      </c>
      <c r="F34" s="85">
        <v>6481064.33</v>
      </c>
      <c r="G34" s="85">
        <v>6481064.33</v>
      </c>
      <c r="H34" s="85"/>
      <c r="I34" s="85"/>
    </row>
    <row r="35" ht="19.5" customHeight="1" spans="1:9">
      <c r="A35" s="84" t="s">
        <v>198</v>
      </c>
      <c r="B35" s="83" t="s">
        <v>102</v>
      </c>
      <c r="C35" s="85">
        <v>0</v>
      </c>
      <c r="D35" s="84" t="s">
        <v>199</v>
      </c>
      <c r="E35" s="83" t="s">
        <v>111</v>
      </c>
      <c r="F35" s="85">
        <v>0</v>
      </c>
      <c r="G35" s="85">
        <v>0</v>
      </c>
      <c r="H35" s="85"/>
      <c r="I35" s="85"/>
    </row>
    <row r="36" ht="19.5" customHeight="1" spans="1:9">
      <c r="A36" s="84" t="s">
        <v>195</v>
      </c>
      <c r="B36" s="83" t="s">
        <v>106</v>
      </c>
      <c r="C36" s="85">
        <v>0</v>
      </c>
      <c r="D36" s="84"/>
      <c r="E36" s="83" t="s">
        <v>200</v>
      </c>
      <c r="F36" s="96"/>
      <c r="G36" s="96"/>
      <c r="H36" s="96"/>
      <c r="I36" s="96"/>
    </row>
    <row r="37" ht="19.5" customHeight="1" spans="1:9">
      <c r="A37" s="84" t="s">
        <v>196</v>
      </c>
      <c r="B37" s="83" t="s">
        <v>110</v>
      </c>
      <c r="C37" s="85"/>
      <c r="D37" s="83"/>
      <c r="E37" s="83" t="s">
        <v>201</v>
      </c>
      <c r="F37" s="96"/>
      <c r="G37" s="96"/>
      <c r="H37" s="96"/>
      <c r="I37" s="96"/>
    </row>
    <row r="38" ht="19.5" customHeight="1" spans="1:9">
      <c r="A38" s="84" t="s">
        <v>197</v>
      </c>
      <c r="B38" s="83" t="s">
        <v>15</v>
      </c>
      <c r="C38" s="85"/>
      <c r="D38" s="84"/>
      <c r="E38" s="83" t="s">
        <v>202</v>
      </c>
      <c r="F38" s="96"/>
      <c r="G38" s="96"/>
      <c r="H38" s="96"/>
      <c r="I38" s="96"/>
    </row>
    <row r="39" ht="19.5" customHeight="1" spans="1:9">
      <c r="A39" s="83" t="s">
        <v>109</v>
      </c>
      <c r="B39" s="83" t="s">
        <v>18</v>
      </c>
      <c r="C39" s="85">
        <v>6481064.33</v>
      </c>
      <c r="D39" s="83" t="s">
        <v>109</v>
      </c>
      <c r="E39" s="83" t="s">
        <v>203</v>
      </c>
      <c r="F39" s="85">
        <v>6481064.33</v>
      </c>
      <c r="G39" s="85">
        <v>6481064.33</v>
      </c>
      <c r="H39" s="85"/>
      <c r="I39" s="85"/>
    </row>
    <row r="40" ht="19.5" customHeight="1" spans="1:9">
      <c r="A40" s="84" t="s">
        <v>204</v>
      </c>
      <c r="B40" s="84"/>
      <c r="C40" s="84"/>
      <c r="D40" s="84"/>
      <c r="E40" s="84"/>
      <c r="F40" s="84"/>
      <c r="G40" s="84"/>
      <c r="H40" s="84"/>
      <c r="I40" s="8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393055555555556" right="0.432638888888889" top="0.75" bottom="0.75" header="0.3" footer="0.3"/>
  <pageSetup paperSize="9" scale="61"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1"/>
  <sheetViews>
    <sheetView workbookViewId="0">
      <pane xSplit="4" ySplit="9" topLeftCell="E10" activePane="bottomRight" state="frozen"/>
      <selection/>
      <selection pane="topRight"/>
      <selection pane="bottomLeft"/>
      <selection pane="bottomRight" activeCell="E20" sqref="E20"/>
    </sheetView>
  </sheetViews>
  <sheetFormatPr defaultColWidth="9" defaultRowHeight="13.5"/>
  <cols>
    <col min="1" max="3" width="2.75" style="48" customWidth="1"/>
    <col min="4" max="4" width="28.625" style="97" customWidth="1"/>
    <col min="5" max="8" width="14" style="48" customWidth="1"/>
    <col min="9" max="10" width="15" style="48" customWidth="1"/>
    <col min="11" max="11" width="14" style="48" customWidth="1"/>
    <col min="12" max="13" width="15" style="48" customWidth="1"/>
    <col min="14" max="17" width="14" style="48" customWidth="1"/>
    <col min="18" max="18" width="15" style="48" customWidth="1"/>
    <col min="19" max="20" width="14" style="48" customWidth="1"/>
    <col min="21" max="16384" width="9" style="48"/>
  </cols>
  <sheetData>
    <row r="1" ht="27" spans="11:11">
      <c r="K1" s="93" t="s">
        <v>205</v>
      </c>
    </row>
    <row r="2" spans="20:20">
      <c r="T2" s="82" t="s">
        <v>206</v>
      </c>
    </row>
    <row r="3" spans="1:20">
      <c r="A3" s="82" t="s">
        <v>2</v>
      </c>
      <c r="T3" s="82" t="s">
        <v>3</v>
      </c>
    </row>
    <row r="4" ht="19.5" customHeight="1" spans="1:20">
      <c r="A4" s="89" t="s">
        <v>6</v>
      </c>
      <c r="B4" s="89"/>
      <c r="C4" s="89"/>
      <c r="D4" s="89"/>
      <c r="E4" s="89" t="s">
        <v>207</v>
      </c>
      <c r="F4" s="89"/>
      <c r="G4" s="89"/>
      <c r="H4" s="89" t="s">
        <v>208</v>
      </c>
      <c r="I4" s="89"/>
      <c r="J4" s="89"/>
      <c r="K4" s="89" t="s">
        <v>209</v>
      </c>
      <c r="L4" s="89"/>
      <c r="M4" s="89"/>
      <c r="N4" s="89"/>
      <c r="O4" s="89"/>
      <c r="P4" s="89" t="s">
        <v>107</v>
      </c>
      <c r="Q4" s="89"/>
      <c r="R4" s="89"/>
      <c r="S4" s="89"/>
      <c r="T4" s="89"/>
    </row>
    <row r="5" ht="19.5" customHeight="1" spans="1:20">
      <c r="A5" s="89" t="s">
        <v>122</v>
      </c>
      <c r="B5" s="89"/>
      <c r="C5" s="89"/>
      <c r="D5" s="89" t="s">
        <v>123</v>
      </c>
      <c r="E5" s="89" t="s">
        <v>129</v>
      </c>
      <c r="F5" s="89" t="s">
        <v>210</v>
      </c>
      <c r="G5" s="89" t="s">
        <v>211</v>
      </c>
      <c r="H5" s="89" t="s">
        <v>129</v>
      </c>
      <c r="I5" s="89" t="s">
        <v>174</v>
      </c>
      <c r="J5" s="89" t="s">
        <v>175</v>
      </c>
      <c r="K5" s="89" t="s">
        <v>129</v>
      </c>
      <c r="L5" s="89" t="s">
        <v>174</v>
      </c>
      <c r="M5" s="89"/>
      <c r="N5" s="89" t="s">
        <v>174</v>
      </c>
      <c r="O5" s="89" t="s">
        <v>175</v>
      </c>
      <c r="P5" s="89" t="s">
        <v>129</v>
      </c>
      <c r="Q5" s="89" t="s">
        <v>210</v>
      </c>
      <c r="R5" s="89" t="s">
        <v>211</v>
      </c>
      <c r="S5" s="89" t="s">
        <v>211</v>
      </c>
      <c r="T5" s="89"/>
    </row>
    <row r="6" ht="19.5" customHeight="1" spans="1:20">
      <c r="A6" s="89"/>
      <c r="B6" s="89"/>
      <c r="C6" s="89"/>
      <c r="D6" s="89"/>
      <c r="E6" s="89"/>
      <c r="F6" s="89"/>
      <c r="G6" s="89" t="s">
        <v>124</v>
      </c>
      <c r="H6" s="89"/>
      <c r="I6" s="89" t="s">
        <v>212</v>
      </c>
      <c r="J6" s="89" t="s">
        <v>124</v>
      </c>
      <c r="K6" s="89"/>
      <c r="L6" s="89" t="s">
        <v>124</v>
      </c>
      <c r="M6" s="89" t="s">
        <v>213</v>
      </c>
      <c r="N6" s="89" t="s">
        <v>212</v>
      </c>
      <c r="O6" s="89" t="s">
        <v>124</v>
      </c>
      <c r="P6" s="89"/>
      <c r="Q6" s="89"/>
      <c r="R6" s="89" t="s">
        <v>124</v>
      </c>
      <c r="S6" s="89" t="s">
        <v>214</v>
      </c>
      <c r="T6" s="89" t="s">
        <v>215</v>
      </c>
    </row>
    <row r="7" ht="19.5" customHeight="1" spans="1:20">
      <c r="A7" s="89"/>
      <c r="B7" s="89"/>
      <c r="C7" s="89"/>
      <c r="D7" s="89"/>
      <c r="E7" s="89"/>
      <c r="F7" s="89"/>
      <c r="G7" s="89"/>
      <c r="H7" s="89"/>
      <c r="I7" s="89"/>
      <c r="J7" s="89"/>
      <c r="K7" s="89"/>
      <c r="L7" s="89"/>
      <c r="M7" s="89"/>
      <c r="N7" s="89"/>
      <c r="O7" s="89"/>
      <c r="P7" s="89"/>
      <c r="Q7" s="89"/>
      <c r="R7" s="89"/>
      <c r="S7" s="89"/>
      <c r="T7" s="89"/>
    </row>
    <row r="8" ht="19.5" customHeight="1" spans="1:20">
      <c r="A8" s="89" t="s">
        <v>126</v>
      </c>
      <c r="B8" s="89" t="s">
        <v>127</v>
      </c>
      <c r="C8" s="89" t="s">
        <v>128</v>
      </c>
      <c r="D8" s="89" t="s">
        <v>10</v>
      </c>
      <c r="E8" s="83" t="s">
        <v>11</v>
      </c>
      <c r="F8" s="83" t="s">
        <v>12</v>
      </c>
      <c r="G8" s="83" t="s">
        <v>20</v>
      </c>
      <c r="H8" s="83" t="s">
        <v>24</v>
      </c>
      <c r="I8" s="83" t="s">
        <v>28</v>
      </c>
      <c r="J8" s="83" t="s">
        <v>32</v>
      </c>
      <c r="K8" s="83" t="s">
        <v>36</v>
      </c>
      <c r="L8" s="83" t="s">
        <v>40</v>
      </c>
      <c r="M8" s="83" t="s">
        <v>43</v>
      </c>
      <c r="N8" s="83" t="s">
        <v>46</v>
      </c>
      <c r="O8" s="83" t="s">
        <v>49</v>
      </c>
      <c r="P8" s="83" t="s">
        <v>52</v>
      </c>
      <c r="Q8" s="83" t="s">
        <v>55</v>
      </c>
      <c r="R8" s="83" t="s">
        <v>58</v>
      </c>
      <c r="S8" s="83" t="s">
        <v>61</v>
      </c>
      <c r="T8" s="83" t="s">
        <v>64</v>
      </c>
    </row>
    <row r="9" ht="19.5" customHeight="1" spans="1:20">
      <c r="A9" s="89"/>
      <c r="B9" s="89"/>
      <c r="C9" s="89"/>
      <c r="D9" s="89" t="s">
        <v>129</v>
      </c>
      <c r="E9" s="85">
        <v>0</v>
      </c>
      <c r="F9" s="85">
        <v>0</v>
      </c>
      <c r="G9" s="85">
        <v>0</v>
      </c>
      <c r="H9" s="85">
        <v>6481064.33</v>
      </c>
      <c r="I9" s="85">
        <v>4456894.33</v>
      </c>
      <c r="J9" s="85">
        <v>2024170</v>
      </c>
      <c r="K9" s="85">
        <v>6481064.33</v>
      </c>
      <c r="L9" s="85">
        <v>4456894.33</v>
      </c>
      <c r="M9" s="85">
        <v>4060413.31</v>
      </c>
      <c r="N9" s="85">
        <v>396481.02</v>
      </c>
      <c r="O9" s="85">
        <v>2024170</v>
      </c>
      <c r="P9" s="85">
        <v>0</v>
      </c>
      <c r="Q9" s="85">
        <v>0</v>
      </c>
      <c r="R9" s="85">
        <v>0</v>
      </c>
      <c r="S9" s="85">
        <v>0</v>
      </c>
      <c r="T9" s="85">
        <v>0</v>
      </c>
    </row>
    <row r="10" ht="19.5" customHeight="1" spans="1:20">
      <c r="A10" s="84" t="s">
        <v>130</v>
      </c>
      <c r="B10" s="84"/>
      <c r="C10" s="84"/>
      <c r="D10" s="86" t="s">
        <v>131</v>
      </c>
      <c r="E10" s="85">
        <v>0</v>
      </c>
      <c r="F10" s="85">
        <v>0</v>
      </c>
      <c r="G10" s="85">
        <v>0</v>
      </c>
      <c r="H10" s="85">
        <v>423529.92</v>
      </c>
      <c r="I10" s="85">
        <v>423529.92</v>
      </c>
      <c r="J10" s="85"/>
      <c r="K10" s="85">
        <v>423529.92</v>
      </c>
      <c r="L10" s="85">
        <v>423529.92</v>
      </c>
      <c r="M10" s="85">
        <v>423529.92</v>
      </c>
      <c r="N10" s="85">
        <v>0</v>
      </c>
      <c r="O10" s="85"/>
      <c r="P10" s="85">
        <v>0</v>
      </c>
      <c r="Q10" s="85">
        <v>0</v>
      </c>
      <c r="R10" s="85">
        <v>0</v>
      </c>
      <c r="S10" s="85">
        <v>0</v>
      </c>
      <c r="T10" s="85">
        <v>0</v>
      </c>
    </row>
    <row r="11" ht="19.5" customHeight="1" spans="1:20">
      <c r="A11" s="84" t="s">
        <v>132</v>
      </c>
      <c r="B11" s="84"/>
      <c r="C11" s="84"/>
      <c r="D11" s="86" t="s">
        <v>133</v>
      </c>
      <c r="E11" s="85">
        <v>0</v>
      </c>
      <c r="F11" s="85">
        <v>0</v>
      </c>
      <c r="G11" s="85">
        <v>0</v>
      </c>
      <c r="H11" s="85">
        <v>423529.92</v>
      </c>
      <c r="I11" s="85">
        <v>423529.92</v>
      </c>
      <c r="J11" s="85"/>
      <c r="K11" s="85">
        <v>423529.92</v>
      </c>
      <c r="L11" s="85">
        <v>423529.92</v>
      </c>
      <c r="M11" s="85">
        <v>423529.92</v>
      </c>
      <c r="N11" s="85">
        <v>0</v>
      </c>
      <c r="O11" s="85"/>
      <c r="P11" s="85">
        <v>0</v>
      </c>
      <c r="Q11" s="85">
        <v>0</v>
      </c>
      <c r="R11" s="85">
        <v>0</v>
      </c>
      <c r="S11" s="85">
        <v>0</v>
      </c>
      <c r="T11" s="85">
        <v>0</v>
      </c>
    </row>
    <row r="12" ht="27" spans="1:20">
      <c r="A12" s="84" t="s">
        <v>134</v>
      </c>
      <c r="B12" s="84"/>
      <c r="C12" s="84"/>
      <c r="D12" s="86" t="s">
        <v>135</v>
      </c>
      <c r="E12" s="85">
        <v>0</v>
      </c>
      <c r="F12" s="85">
        <v>0</v>
      </c>
      <c r="G12" s="85">
        <v>0</v>
      </c>
      <c r="H12" s="85">
        <v>423529.92</v>
      </c>
      <c r="I12" s="85">
        <v>423529.92</v>
      </c>
      <c r="J12" s="85"/>
      <c r="K12" s="85">
        <v>423529.92</v>
      </c>
      <c r="L12" s="85">
        <v>423529.92</v>
      </c>
      <c r="M12" s="85">
        <v>423529.92</v>
      </c>
      <c r="N12" s="85">
        <v>0</v>
      </c>
      <c r="O12" s="85"/>
      <c r="P12" s="85">
        <v>0</v>
      </c>
      <c r="Q12" s="85">
        <v>0</v>
      </c>
      <c r="R12" s="85">
        <v>0</v>
      </c>
      <c r="S12" s="85">
        <v>0</v>
      </c>
      <c r="T12" s="85">
        <v>0</v>
      </c>
    </row>
    <row r="13" ht="19.5" customHeight="1" spans="1:20">
      <c r="A13" s="84">
        <v>210</v>
      </c>
      <c r="B13" s="84"/>
      <c r="C13" s="84"/>
      <c r="D13" s="86" t="s">
        <v>136</v>
      </c>
      <c r="E13" s="85">
        <v>0</v>
      </c>
      <c r="F13" s="85">
        <v>0</v>
      </c>
      <c r="G13" s="85">
        <v>0</v>
      </c>
      <c r="H13" s="85">
        <v>264559.7</v>
      </c>
      <c r="I13" s="85">
        <v>264559.7</v>
      </c>
      <c r="J13" s="85"/>
      <c r="K13" s="85">
        <v>264559.7</v>
      </c>
      <c r="L13" s="85">
        <v>264559.7</v>
      </c>
      <c r="M13" s="85">
        <v>264559.7</v>
      </c>
      <c r="N13" s="85">
        <v>0</v>
      </c>
      <c r="O13" s="85"/>
      <c r="P13" s="85">
        <v>0</v>
      </c>
      <c r="Q13" s="85">
        <v>0</v>
      </c>
      <c r="R13" s="85">
        <v>0</v>
      </c>
      <c r="S13" s="85">
        <v>0</v>
      </c>
      <c r="T13" s="85">
        <v>0</v>
      </c>
    </row>
    <row r="14" ht="19.5" customHeight="1" spans="1:20">
      <c r="A14" s="84" t="s">
        <v>137</v>
      </c>
      <c r="B14" s="84"/>
      <c r="C14" s="84"/>
      <c r="D14" s="86" t="s">
        <v>138</v>
      </c>
      <c r="E14" s="85">
        <v>0</v>
      </c>
      <c r="F14" s="85">
        <v>0</v>
      </c>
      <c r="G14" s="85">
        <v>0</v>
      </c>
      <c r="H14" s="85">
        <v>264559.7</v>
      </c>
      <c r="I14" s="85">
        <v>264559.7</v>
      </c>
      <c r="J14" s="85"/>
      <c r="K14" s="85">
        <v>264559.7</v>
      </c>
      <c r="L14" s="85">
        <v>264559.7</v>
      </c>
      <c r="M14" s="85">
        <v>264559.7</v>
      </c>
      <c r="N14" s="85">
        <v>0</v>
      </c>
      <c r="O14" s="85"/>
      <c r="P14" s="85">
        <v>0</v>
      </c>
      <c r="Q14" s="85">
        <v>0</v>
      </c>
      <c r="R14" s="85">
        <v>0</v>
      </c>
      <c r="S14" s="85">
        <v>0</v>
      </c>
      <c r="T14" s="85">
        <v>0</v>
      </c>
    </row>
    <row r="15" ht="19.5" customHeight="1" spans="1:20">
      <c r="A15" s="84" t="s">
        <v>139</v>
      </c>
      <c r="B15" s="84"/>
      <c r="C15" s="84"/>
      <c r="D15" s="86" t="s">
        <v>140</v>
      </c>
      <c r="E15" s="85">
        <v>0</v>
      </c>
      <c r="F15" s="85">
        <v>0</v>
      </c>
      <c r="G15" s="85">
        <v>0</v>
      </c>
      <c r="H15" s="85">
        <v>172015.91</v>
      </c>
      <c r="I15" s="85">
        <v>172015.91</v>
      </c>
      <c r="J15" s="85"/>
      <c r="K15" s="85">
        <v>172015.91</v>
      </c>
      <c r="L15" s="85">
        <v>172015.91</v>
      </c>
      <c r="M15" s="85">
        <v>172015.91</v>
      </c>
      <c r="N15" s="85">
        <v>0</v>
      </c>
      <c r="O15" s="85"/>
      <c r="P15" s="85">
        <v>0</v>
      </c>
      <c r="Q15" s="85">
        <v>0</v>
      </c>
      <c r="R15" s="85">
        <v>0</v>
      </c>
      <c r="S15" s="85">
        <v>0</v>
      </c>
      <c r="T15" s="85">
        <v>0</v>
      </c>
    </row>
    <row r="16" ht="19.5" customHeight="1" spans="1:20">
      <c r="A16" s="84" t="s">
        <v>141</v>
      </c>
      <c r="B16" s="84"/>
      <c r="C16" s="84"/>
      <c r="D16" s="86" t="s">
        <v>142</v>
      </c>
      <c r="E16" s="85">
        <v>0</v>
      </c>
      <c r="F16" s="85">
        <v>0</v>
      </c>
      <c r="G16" s="85">
        <v>0</v>
      </c>
      <c r="H16" s="85">
        <v>79895.68</v>
      </c>
      <c r="I16" s="85">
        <v>79895.68</v>
      </c>
      <c r="J16" s="85"/>
      <c r="K16" s="85">
        <v>79895.68</v>
      </c>
      <c r="L16" s="85">
        <v>79895.68</v>
      </c>
      <c r="M16" s="85">
        <v>79895.68</v>
      </c>
      <c r="N16" s="85">
        <v>0</v>
      </c>
      <c r="O16" s="85"/>
      <c r="P16" s="85">
        <v>0</v>
      </c>
      <c r="Q16" s="85">
        <v>0</v>
      </c>
      <c r="R16" s="85">
        <v>0</v>
      </c>
      <c r="S16" s="85">
        <v>0</v>
      </c>
      <c r="T16" s="85">
        <v>0</v>
      </c>
    </row>
    <row r="17" ht="19.5" customHeight="1" spans="1:20">
      <c r="A17" s="84" t="s">
        <v>143</v>
      </c>
      <c r="B17" s="84"/>
      <c r="C17" s="84"/>
      <c r="D17" s="86" t="s">
        <v>144</v>
      </c>
      <c r="E17" s="85">
        <v>0</v>
      </c>
      <c r="F17" s="85">
        <v>0</v>
      </c>
      <c r="G17" s="85">
        <v>0</v>
      </c>
      <c r="H17" s="85">
        <v>12648.11</v>
      </c>
      <c r="I17" s="85">
        <v>12648.11</v>
      </c>
      <c r="J17" s="85"/>
      <c r="K17" s="85">
        <v>12648.11</v>
      </c>
      <c r="L17" s="85">
        <v>12648.11</v>
      </c>
      <c r="M17" s="85">
        <v>12648.11</v>
      </c>
      <c r="N17" s="85">
        <v>0</v>
      </c>
      <c r="O17" s="85"/>
      <c r="P17" s="85">
        <v>0</v>
      </c>
      <c r="Q17" s="85">
        <v>0</v>
      </c>
      <c r="R17" s="85">
        <v>0</v>
      </c>
      <c r="S17" s="85">
        <v>0</v>
      </c>
      <c r="T17" s="85">
        <v>0</v>
      </c>
    </row>
    <row r="18" ht="19.5" customHeight="1" spans="1:20">
      <c r="A18" s="84" t="s">
        <v>145</v>
      </c>
      <c r="B18" s="84"/>
      <c r="C18" s="84"/>
      <c r="D18" s="86" t="s">
        <v>146</v>
      </c>
      <c r="E18" s="85">
        <v>0</v>
      </c>
      <c r="F18" s="85">
        <v>0</v>
      </c>
      <c r="G18" s="85">
        <v>0</v>
      </c>
      <c r="H18" s="85">
        <v>5500359.71</v>
      </c>
      <c r="I18" s="85">
        <v>3476189.71</v>
      </c>
      <c r="J18" s="85">
        <v>2024170</v>
      </c>
      <c r="K18" s="85">
        <v>5500359.71</v>
      </c>
      <c r="L18" s="85">
        <v>3476189.71</v>
      </c>
      <c r="M18" s="85">
        <v>3079708.69</v>
      </c>
      <c r="N18" s="85">
        <v>396481.02</v>
      </c>
      <c r="O18" s="85">
        <v>2024170</v>
      </c>
      <c r="P18" s="85">
        <v>0</v>
      </c>
      <c r="Q18" s="85">
        <v>0</v>
      </c>
      <c r="R18" s="85">
        <v>0</v>
      </c>
      <c r="S18" s="85">
        <v>0</v>
      </c>
      <c r="T18" s="85">
        <v>0</v>
      </c>
    </row>
    <row r="19" ht="19.5" customHeight="1" spans="1:20">
      <c r="A19" s="84" t="s">
        <v>147</v>
      </c>
      <c r="B19" s="84"/>
      <c r="C19" s="84"/>
      <c r="D19" s="86" t="s">
        <v>148</v>
      </c>
      <c r="E19" s="85">
        <v>0</v>
      </c>
      <c r="F19" s="85">
        <v>0</v>
      </c>
      <c r="G19" s="85">
        <v>0</v>
      </c>
      <c r="H19" s="85">
        <v>4636189.71</v>
      </c>
      <c r="I19" s="85">
        <v>3476189.71</v>
      </c>
      <c r="J19" s="85">
        <v>1160000</v>
      </c>
      <c r="K19" s="85">
        <v>4636189.71</v>
      </c>
      <c r="L19" s="85">
        <v>3476189.71</v>
      </c>
      <c r="M19" s="85">
        <v>3079708.69</v>
      </c>
      <c r="N19" s="85">
        <v>396481.02</v>
      </c>
      <c r="O19" s="85">
        <v>1160000</v>
      </c>
      <c r="P19" s="85">
        <v>0</v>
      </c>
      <c r="Q19" s="85">
        <v>0</v>
      </c>
      <c r="R19" s="85">
        <v>0</v>
      </c>
      <c r="S19" s="85">
        <v>0</v>
      </c>
      <c r="T19" s="85">
        <v>0</v>
      </c>
    </row>
    <row r="20" ht="19.5" customHeight="1" spans="1:20">
      <c r="A20" s="84" t="s">
        <v>149</v>
      </c>
      <c r="B20" s="84"/>
      <c r="C20" s="84"/>
      <c r="D20" s="86" t="s">
        <v>150</v>
      </c>
      <c r="E20" s="85">
        <v>0</v>
      </c>
      <c r="F20" s="85">
        <v>0</v>
      </c>
      <c r="G20" s="85">
        <v>0</v>
      </c>
      <c r="H20" s="85">
        <v>3476189.71</v>
      </c>
      <c r="I20" s="85">
        <v>3476189.71</v>
      </c>
      <c r="J20" s="85"/>
      <c r="K20" s="85">
        <v>3476189.71</v>
      </c>
      <c r="L20" s="85">
        <v>3476189.71</v>
      </c>
      <c r="M20" s="85">
        <v>3079708.69</v>
      </c>
      <c r="N20" s="85">
        <v>396481.02</v>
      </c>
      <c r="O20" s="85"/>
      <c r="P20" s="85">
        <v>0</v>
      </c>
      <c r="Q20" s="85">
        <v>0</v>
      </c>
      <c r="R20" s="85">
        <v>0</v>
      </c>
      <c r="S20" s="85">
        <v>0</v>
      </c>
      <c r="T20" s="85">
        <v>0</v>
      </c>
    </row>
    <row r="21" ht="19.5" customHeight="1" spans="1:20">
      <c r="A21" s="84" t="s">
        <v>151</v>
      </c>
      <c r="B21" s="84"/>
      <c r="C21" s="84"/>
      <c r="D21" s="86" t="s">
        <v>152</v>
      </c>
      <c r="E21" s="85">
        <v>0</v>
      </c>
      <c r="F21" s="85">
        <v>0</v>
      </c>
      <c r="G21" s="85">
        <v>0</v>
      </c>
      <c r="H21" s="85">
        <v>1160000</v>
      </c>
      <c r="I21" s="85"/>
      <c r="J21" s="85">
        <v>1160000</v>
      </c>
      <c r="K21" s="85">
        <v>1160000</v>
      </c>
      <c r="L21" s="85"/>
      <c r="M21" s="85"/>
      <c r="N21" s="85"/>
      <c r="O21" s="85">
        <v>1160000</v>
      </c>
      <c r="P21" s="85">
        <v>0</v>
      </c>
      <c r="Q21" s="85">
        <v>0</v>
      </c>
      <c r="R21" s="85">
        <v>0</v>
      </c>
      <c r="S21" s="85">
        <v>0</v>
      </c>
      <c r="T21" s="85">
        <v>0</v>
      </c>
    </row>
    <row r="22" ht="19.5" customHeight="1" spans="1:20">
      <c r="A22" s="84" t="s">
        <v>153</v>
      </c>
      <c r="B22" s="84"/>
      <c r="C22" s="84"/>
      <c r="D22" s="86" t="s">
        <v>154</v>
      </c>
      <c r="E22" s="85">
        <v>0</v>
      </c>
      <c r="F22" s="85">
        <v>0</v>
      </c>
      <c r="G22" s="85">
        <v>0</v>
      </c>
      <c r="H22" s="85">
        <v>70000</v>
      </c>
      <c r="I22" s="85"/>
      <c r="J22" s="85">
        <v>70000</v>
      </c>
      <c r="K22" s="85">
        <v>70000</v>
      </c>
      <c r="L22" s="85"/>
      <c r="M22" s="85"/>
      <c r="N22" s="85"/>
      <c r="O22" s="85">
        <v>70000</v>
      </c>
      <c r="P22" s="85">
        <v>0</v>
      </c>
      <c r="Q22" s="85">
        <v>0</v>
      </c>
      <c r="R22" s="85">
        <v>0</v>
      </c>
      <c r="S22" s="85">
        <v>0</v>
      </c>
      <c r="T22" s="85">
        <v>0</v>
      </c>
    </row>
    <row r="23" ht="19.5" customHeight="1" spans="1:20">
      <c r="A23" s="84" t="s">
        <v>155</v>
      </c>
      <c r="B23" s="84"/>
      <c r="C23" s="84"/>
      <c r="D23" s="86" t="s">
        <v>156</v>
      </c>
      <c r="E23" s="85">
        <v>0</v>
      </c>
      <c r="F23" s="85">
        <v>0</v>
      </c>
      <c r="G23" s="85">
        <v>0</v>
      </c>
      <c r="H23" s="85">
        <v>70000</v>
      </c>
      <c r="I23" s="85"/>
      <c r="J23" s="85">
        <v>70000</v>
      </c>
      <c r="K23" s="85">
        <v>70000</v>
      </c>
      <c r="L23" s="85"/>
      <c r="M23" s="85"/>
      <c r="N23" s="85"/>
      <c r="O23" s="85">
        <v>70000</v>
      </c>
      <c r="P23" s="85">
        <v>0</v>
      </c>
      <c r="Q23" s="85">
        <v>0</v>
      </c>
      <c r="R23" s="85">
        <v>0</v>
      </c>
      <c r="S23" s="85">
        <v>0</v>
      </c>
      <c r="T23" s="85">
        <v>0</v>
      </c>
    </row>
    <row r="24" ht="19.5" customHeight="1" spans="1:20">
      <c r="A24" s="84" t="s">
        <v>157</v>
      </c>
      <c r="B24" s="84"/>
      <c r="C24" s="84"/>
      <c r="D24" s="86" t="s">
        <v>158</v>
      </c>
      <c r="E24" s="85">
        <v>0</v>
      </c>
      <c r="F24" s="85">
        <v>0</v>
      </c>
      <c r="G24" s="85">
        <v>0</v>
      </c>
      <c r="H24" s="85">
        <v>71000</v>
      </c>
      <c r="I24" s="85"/>
      <c r="J24" s="85">
        <v>71000</v>
      </c>
      <c r="K24" s="85">
        <v>71000</v>
      </c>
      <c r="L24" s="85"/>
      <c r="M24" s="85"/>
      <c r="N24" s="85"/>
      <c r="O24" s="85">
        <v>71000</v>
      </c>
      <c r="P24" s="85">
        <v>0</v>
      </c>
      <c r="Q24" s="85">
        <v>0</v>
      </c>
      <c r="R24" s="85">
        <v>0</v>
      </c>
      <c r="S24" s="85">
        <v>0</v>
      </c>
      <c r="T24" s="85">
        <v>0</v>
      </c>
    </row>
    <row r="25" ht="19.5" customHeight="1" spans="1:20">
      <c r="A25" s="84" t="s">
        <v>159</v>
      </c>
      <c r="B25" s="84"/>
      <c r="C25" s="84"/>
      <c r="D25" s="86" t="s">
        <v>160</v>
      </c>
      <c r="E25" s="85">
        <v>0</v>
      </c>
      <c r="F25" s="85">
        <v>0</v>
      </c>
      <c r="G25" s="85">
        <v>0</v>
      </c>
      <c r="H25" s="85">
        <v>71000</v>
      </c>
      <c r="I25" s="85"/>
      <c r="J25" s="85">
        <v>71000</v>
      </c>
      <c r="K25" s="85">
        <v>71000</v>
      </c>
      <c r="L25" s="85"/>
      <c r="M25" s="85"/>
      <c r="N25" s="85"/>
      <c r="O25" s="85">
        <v>71000</v>
      </c>
      <c r="P25" s="85">
        <v>0</v>
      </c>
      <c r="Q25" s="85">
        <v>0</v>
      </c>
      <c r="R25" s="85">
        <v>0</v>
      </c>
      <c r="S25" s="85">
        <v>0</v>
      </c>
      <c r="T25" s="85">
        <v>0</v>
      </c>
    </row>
    <row r="26" ht="19.5" customHeight="1" spans="1:20">
      <c r="A26" s="84" t="s">
        <v>161</v>
      </c>
      <c r="B26" s="84"/>
      <c r="C26" s="84"/>
      <c r="D26" s="86" t="s">
        <v>162</v>
      </c>
      <c r="E26" s="85">
        <v>0</v>
      </c>
      <c r="F26" s="85">
        <v>0</v>
      </c>
      <c r="G26" s="85">
        <v>0</v>
      </c>
      <c r="H26" s="85">
        <v>723170</v>
      </c>
      <c r="I26" s="85"/>
      <c r="J26" s="85">
        <v>723170</v>
      </c>
      <c r="K26" s="85">
        <v>723170</v>
      </c>
      <c r="L26" s="85"/>
      <c r="M26" s="85"/>
      <c r="N26" s="85"/>
      <c r="O26" s="85">
        <v>723170</v>
      </c>
      <c r="P26" s="85">
        <v>0</v>
      </c>
      <c r="Q26" s="85">
        <v>0</v>
      </c>
      <c r="R26" s="85">
        <v>0</v>
      </c>
      <c r="S26" s="85">
        <v>0</v>
      </c>
      <c r="T26" s="85">
        <v>0</v>
      </c>
    </row>
    <row r="27" ht="19.5" customHeight="1" spans="1:20">
      <c r="A27" s="84" t="s">
        <v>163</v>
      </c>
      <c r="B27" s="84"/>
      <c r="C27" s="84"/>
      <c r="D27" s="86" t="s">
        <v>164</v>
      </c>
      <c r="E27" s="85">
        <v>0</v>
      </c>
      <c r="F27" s="85">
        <v>0</v>
      </c>
      <c r="G27" s="85">
        <v>0</v>
      </c>
      <c r="H27" s="85">
        <v>723170</v>
      </c>
      <c r="I27" s="85"/>
      <c r="J27" s="85">
        <v>723170</v>
      </c>
      <c r="K27" s="85">
        <v>723170</v>
      </c>
      <c r="L27" s="85"/>
      <c r="M27" s="85"/>
      <c r="N27" s="85"/>
      <c r="O27" s="85">
        <v>723170</v>
      </c>
      <c r="P27" s="85">
        <v>0</v>
      </c>
      <c r="Q27" s="85">
        <v>0</v>
      </c>
      <c r="R27" s="85">
        <v>0</v>
      </c>
      <c r="S27" s="85">
        <v>0</v>
      </c>
      <c r="T27" s="85">
        <v>0</v>
      </c>
    </row>
    <row r="28" ht="19.5" customHeight="1" spans="1:20">
      <c r="A28" s="84" t="s">
        <v>165</v>
      </c>
      <c r="B28" s="84"/>
      <c r="C28" s="84"/>
      <c r="D28" s="86" t="s">
        <v>166</v>
      </c>
      <c r="E28" s="85">
        <v>0</v>
      </c>
      <c r="F28" s="85">
        <v>0</v>
      </c>
      <c r="G28" s="85">
        <v>0</v>
      </c>
      <c r="H28" s="85">
        <v>292615</v>
      </c>
      <c r="I28" s="85">
        <v>292615</v>
      </c>
      <c r="J28" s="85"/>
      <c r="K28" s="85">
        <v>292615</v>
      </c>
      <c r="L28" s="85">
        <v>292615</v>
      </c>
      <c r="M28" s="85">
        <v>292615</v>
      </c>
      <c r="N28" s="85">
        <v>0</v>
      </c>
      <c r="O28" s="85"/>
      <c r="P28" s="85">
        <v>0</v>
      </c>
      <c r="Q28" s="85">
        <v>0</v>
      </c>
      <c r="R28" s="85">
        <v>0</v>
      </c>
      <c r="S28" s="85">
        <v>0</v>
      </c>
      <c r="T28" s="85">
        <v>0</v>
      </c>
    </row>
    <row r="29" ht="19.5" customHeight="1" spans="1:20">
      <c r="A29" s="84" t="s">
        <v>167</v>
      </c>
      <c r="B29" s="84"/>
      <c r="C29" s="84"/>
      <c r="D29" s="86" t="s">
        <v>168</v>
      </c>
      <c r="E29" s="85">
        <v>0</v>
      </c>
      <c r="F29" s="85">
        <v>0</v>
      </c>
      <c r="G29" s="85">
        <v>0</v>
      </c>
      <c r="H29" s="85">
        <v>292615</v>
      </c>
      <c r="I29" s="85">
        <v>292615</v>
      </c>
      <c r="J29" s="85"/>
      <c r="K29" s="85">
        <v>292615</v>
      </c>
      <c r="L29" s="85">
        <v>292615</v>
      </c>
      <c r="M29" s="85">
        <v>292615</v>
      </c>
      <c r="N29" s="85">
        <v>0</v>
      </c>
      <c r="O29" s="85"/>
      <c r="P29" s="85">
        <v>0</v>
      </c>
      <c r="Q29" s="85">
        <v>0</v>
      </c>
      <c r="R29" s="85">
        <v>0</v>
      </c>
      <c r="S29" s="85">
        <v>0</v>
      </c>
      <c r="T29" s="85">
        <v>0</v>
      </c>
    </row>
    <row r="30" ht="19.5" customHeight="1" spans="1:20">
      <c r="A30" s="84" t="s">
        <v>169</v>
      </c>
      <c r="B30" s="84"/>
      <c r="C30" s="84"/>
      <c r="D30" s="86" t="s">
        <v>170</v>
      </c>
      <c r="E30" s="85">
        <v>0</v>
      </c>
      <c r="F30" s="85">
        <v>0</v>
      </c>
      <c r="G30" s="85">
        <v>0</v>
      </c>
      <c r="H30" s="85">
        <v>292615</v>
      </c>
      <c r="I30" s="85">
        <v>292615</v>
      </c>
      <c r="J30" s="85"/>
      <c r="K30" s="85">
        <v>292615</v>
      </c>
      <c r="L30" s="85">
        <v>292615</v>
      </c>
      <c r="M30" s="85">
        <v>292615</v>
      </c>
      <c r="N30" s="85">
        <v>0</v>
      </c>
      <c r="O30" s="85"/>
      <c r="P30" s="85">
        <v>0</v>
      </c>
      <c r="Q30" s="85">
        <v>0</v>
      </c>
      <c r="R30" s="85">
        <v>0</v>
      </c>
      <c r="S30" s="85">
        <v>0</v>
      </c>
      <c r="T30" s="85">
        <v>0</v>
      </c>
    </row>
    <row r="31" ht="19.5" customHeight="1" spans="1:20">
      <c r="A31" s="84" t="s">
        <v>216</v>
      </c>
      <c r="B31" s="84"/>
      <c r="C31" s="84"/>
      <c r="D31" s="86"/>
      <c r="E31" s="84"/>
      <c r="F31" s="84"/>
      <c r="G31" s="84"/>
      <c r="H31" s="84"/>
      <c r="I31" s="84"/>
      <c r="J31" s="84"/>
      <c r="K31" s="84"/>
      <c r="L31" s="84"/>
      <c r="M31" s="84"/>
      <c r="N31" s="84"/>
      <c r="O31" s="84"/>
      <c r="P31" s="84"/>
      <c r="Q31" s="84"/>
      <c r="R31" s="84"/>
      <c r="S31" s="84"/>
      <c r="T31" s="84"/>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B20" workbookViewId="0">
      <selection activeCell="B3" sqref="B3"/>
    </sheetView>
  </sheetViews>
  <sheetFormatPr defaultColWidth="9" defaultRowHeight="13.5"/>
  <cols>
    <col min="1" max="1" width="6.125" style="48" customWidth="1"/>
    <col min="2" max="2" width="32.875" style="48" customWidth="1"/>
    <col min="3" max="3" width="20.125" style="48" customWidth="1"/>
    <col min="4" max="4" width="6.125" style="48" customWidth="1"/>
    <col min="5" max="5" width="22.75" style="48" customWidth="1"/>
    <col min="6" max="6" width="19.375" style="48" customWidth="1"/>
    <col min="7" max="7" width="6.125" style="48" customWidth="1"/>
    <col min="8" max="8" width="36.875" style="48" customWidth="1"/>
    <col min="9" max="9" width="17.125" style="48" customWidth="1"/>
    <col min="10" max="16384" width="9" style="48"/>
  </cols>
  <sheetData>
    <row r="1" ht="27" spans="5:5">
      <c r="E1" s="93" t="s">
        <v>217</v>
      </c>
    </row>
    <row r="2" spans="9:9">
      <c r="I2" s="82" t="s">
        <v>218</v>
      </c>
    </row>
    <row r="3" spans="1:9">
      <c r="A3" s="82" t="s">
        <v>219</v>
      </c>
      <c r="B3" s="50" t="s">
        <v>2</v>
      </c>
      <c r="I3" s="82" t="s">
        <v>3</v>
      </c>
    </row>
    <row r="4" ht="19.5" customHeight="1" spans="1:9">
      <c r="A4" s="89" t="s">
        <v>213</v>
      </c>
      <c r="B4" s="89"/>
      <c r="C4" s="89"/>
      <c r="D4" s="89" t="s">
        <v>212</v>
      </c>
      <c r="E4" s="89"/>
      <c r="F4" s="89"/>
      <c r="G4" s="89"/>
      <c r="H4" s="89"/>
      <c r="I4" s="89"/>
    </row>
    <row r="5" ht="19.5" customHeight="1" spans="1:9">
      <c r="A5" s="89" t="s">
        <v>220</v>
      </c>
      <c r="B5" s="89" t="s">
        <v>123</v>
      </c>
      <c r="C5" s="89" t="s">
        <v>8</v>
      </c>
      <c r="D5" s="89" t="s">
        <v>220</v>
      </c>
      <c r="E5" s="89" t="s">
        <v>123</v>
      </c>
      <c r="F5" s="89" t="s">
        <v>8</v>
      </c>
      <c r="G5" s="89" t="s">
        <v>220</v>
      </c>
      <c r="H5" s="89" t="s">
        <v>123</v>
      </c>
      <c r="I5" s="89" t="s">
        <v>8</v>
      </c>
    </row>
    <row r="6" ht="19.5" customHeight="1" spans="1:9">
      <c r="A6" s="89"/>
      <c r="B6" s="89"/>
      <c r="C6" s="89"/>
      <c r="D6" s="89"/>
      <c r="E6" s="89"/>
      <c r="F6" s="89"/>
      <c r="G6" s="89"/>
      <c r="H6" s="89"/>
      <c r="I6" s="89"/>
    </row>
    <row r="7" ht="19.5" customHeight="1" spans="1:9">
      <c r="A7" s="84" t="s">
        <v>221</v>
      </c>
      <c r="B7" s="84" t="s">
        <v>222</v>
      </c>
      <c r="C7" s="85">
        <v>4060413.31</v>
      </c>
      <c r="D7" s="84" t="s">
        <v>223</v>
      </c>
      <c r="E7" s="84" t="s">
        <v>224</v>
      </c>
      <c r="F7" s="85">
        <v>396481.02</v>
      </c>
      <c r="G7" s="84" t="s">
        <v>225</v>
      </c>
      <c r="H7" s="84" t="s">
        <v>226</v>
      </c>
      <c r="I7" s="85">
        <v>0</v>
      </c>
    </row>
    <row r="8" ht="19.5" customHeight="1" spans="1:9">
      <c r="A8" s="84" t="s">
        <v>227</v>
      </c>
      <c r="B8" s="84" t="s">
        <v>228</v>
      </c>
      <c r="C8" s="85">
        <v>900188</v>
      </c>
      <c r="D8" s="84" t="s">
        <v>229</v>
      </c>
      <c r="E8" s="84" t="s">
        <v>230</v>
      </c>
      <c r="F8" s="85">
        <v>77680.43</v>
      </c>
      <c r="G8" s="84" t="s">
        <v>231</v>
      </c>
      <c r="H8" s="84" t="s">
        <v>232</v>
      </c>
      <c r="I8" s="85">
        <v>0</v>
      </c>
    </row>
    <row r="9" ht="19.5" customHeight="1" spans="1:9">
      <c r="A9" s="84" t="s">
        <v>233</v>
      </c>
      <c r="B9" s="84" t="s">
        <v>234</v>
      </c>
      <c r="C9" s="85">
        <v>1034890</v>
      </c>
      <c r="D9" s="84" t="s">
        <v>235</v>
      </c>
      <c r="E9" s="84" t="s">
        <v>236</v>
      </c>
      <c r="F9" s="85">
        <v>8698</v>
      </c>
      <c r="G9" s="84" t="s">
        <v>237</v>
      </c>
      <c r="H9" s="84" t="s">
        <v>238</v>
      </c>
      <c r="I9" s="85">
        <v>0</v>
      </c>
    </row>
    <row r="10" ht="19.5" customHeight="1" spans="1:9">
      <c r="A10" s="84" t="s">
        <v>239</v>
      </c>
      <c r="B10" s="84" t="s">
        <v>240</v>
      </c>
      <c r="C10" s="85">
        <v>519484.67</v>
      </c>
      <c r="D10" s="84" t="s">
        <v>241</v>
      </c>
      <c r="E10" s="84" t="s">
        <v>242</v>
      </c>
      <c r="F10" s="85">
        <v>0</v>
      </c>
      <c r="G10" s="84" t="s">
        <v>243</v>
      </c>
      <c r="H10" s="84" t="s">
        <v>244</v>
      </c>
      <c r="I10" s="85">
        <v>0</v>
      </c>
    </row>
    <row r="11" ht="19.5" customHeight="1" spans="1:9">
      <c r="A11" s="84" t="s">
        <v>245</v>
      </c>
      <c r="B11" s="84" t="s">
        <v>246</v>
      </c>
      <c r="C11" s="85">
        <v>0</v>
      </c>
      <c r="D11" s="84" t="s">
        <v>247</v>
      </c>
      <c r="E11" s="84" t="s">
        <v>248</v>
      </c>
      <c r="F11" s="85">
        <v>0</v>
      </c>
      <c r="G11" s="84" t="s">
        <v>249</v>
      </c>
      <c r="H11" s="84" t="s">
        <v>250</v>
      </c>
      <c r="I11" s="85">
        <v>0</v>
      </c>
    </row>
    <row r="12" ht="19.5" customHeight="1" spans="1:9">
      <c r="A12" s="84" t="s">
        <v>251</v>
      </c>
      <c r="B12" s="84" t="s">
        <v>252</v>
      </c>
      <c r="C12" s="85">
        <v>619221</v>
      </c>
      <c r="D12" s="84" t="s">
        <v>253</v>
      </c>
      <c r="E12" s="84" t="s">
        <v>254</v>
      </c>
      <c r="F12" s="85">
        <v>0</v>
      </c>
      <c r="G12" s="84" t="s">
        <v>255</v>
      </c>
      <c r="H12" s="84" t="s">
        <v>256</v>
      </c>
      <c r="I12" s="85">
        <v>0</v>
      </c>
    </row>
    <row r="13" ht="19.5" customHeight="1" spans="1:9">
      <c r="A13" s="84" t="s">
        <v>257</v>
      </c>
      <c r="B13" s="84" t="s">
        <v>258</v>
      </c>
      <c r="C13" s="85">
        <v>423529.92</v>
      </c>
      <c r="D13" s="84" t="s">
        <v>259</v>
      </c>
      <c r="E13" s="84" t="s">
        <v>260</v>
      </c>
      <c r="F13" s="85">
        <v>0</v>
      </c>
      <c r="G13" s="84" t="s">
        <v>261</v>
      </c>
      <c r="H13" s="84" t="s">
        <v>262</v>
      </c>
      <c r="I13" s="85">
        <v>0</v>
      </c>
    </row>
    <row r="14" ht="19.5" customHeight="1" spans="1:9">
      <c r="A14" s="84" t="s">
        <v>263</v>
      </c>
      <c r="B14" s="84" t="s">
        <v>264</v>
      </c>
      <c r="C14" s="85">
        <v>0</v>
      </c>
      <c r="D14" s="84" t="s">
        <v>265</v>
      </c>
      <c r="E14" s="84" t="s">
        <v>266</v>
      </c>
      <c r="F14" s="85">
        <v>0</v>
      </c>
      <c r="G14" s="84" t="s">
        <v>267</v>
      </c>
      <c r="H14" s="84" t="s">
        <v>268</v>
      </c>
      <c r="I14" s="85">
        <v>0</v>
      </c>
    </row>
    <row r="15" ht="19.5" customHeight="1" spans="1:9">
      <c r="A15" s="84" t="s">
        <v>269</v>
      </c>
      <c r="B15" s="84" t="s">
        <v>270</v>
      </c>
      <c r="C15" s="85">
        <v>177775.91</v>
      </c>
      <c r="D15" s="84" t="s">
        <v>271</v>
      </c>
      <c r="E15" s="84" t="s">
        <v>272</v>
      </c>
      <c r="F15" s="85">
        <v>0</v>
      </c>
      <c r="G15" s="84" t="s">
        <v>273</v>
      </c>
      <c r="H15" s="84" t="s">
        <v>274</v>
      </c>
      <c r="I15" s="85">
        <v>0</v>
      </c>
    </row>
    <row r="16" ht="19.5" customHeight="1" spans="1:9">
      <c r="A16" s="84" t="s">
        <v>275</v>
      </c>
      <c r="B16" s="84" t="s">
        <v>276</v>
      </c>
      <c r="C16" s="85">
        <v>79895.68</v>
      </c>
      <c r="D16" s="84" t="s">
        <v>277</v>
      </c>
      <c r="E16" s="84" t="s">
        <v>278</v>
      </c>
      <c r="F16" s="85">
        <v>0</v>
      </c>
      <c r="G16" s="84" t="s">
        <v>279</v>
      </c>
      <c r="H16" s="84" t="s">
        <v>280</v>
      </c>
      <c r="I16" s="85">
        <v>0</v>
      </c>
    </row>
    <row r="17" ht="19.5" customHeight="1" spans="1:9">
      <c r="A17" s="84" t="s">
        <v>281</v>
      </c>
      <c r="B17" s="84" t="s">
        <v>282</v>
      </c>
      <c r="C17" s="85">
        <v>12813.13</v>
      </c>
      <c r="D17" s="84" t="s">
        <v>283</v>
      </c>
      <c r="E17" s="84" t="s">
        <v>284</v>
      </c>
      <c r="F17" s="85">
        <v>14047.42</v>
      </c>
      <c r="G17" s="84" t="s">
        <v>285</v>
      </c>
      <c r="H17" s="84" t="s">
        <v>286</v>
      </c>
      <c r="I17" s="85">
        <v>0</v>
      </c>
    </row>
    <row r="18" ht="19.5" customHeight="1" spans="1:9">
      <c r="A18" s="84" t="s">
        <v>287</v>
      </c>
      <c r="B18" s="84" t="s">
        <v>288</v>
      </c>
      <c r="C18" s="85">
        <v>292615</v>
      </c>
      <c r="D18" s="84" t="s">
        <v>289</v>
      </c>
      <c r="E18" s="84" t="s">
        <v>290</v>
      </c>
      <c r="F18" s="85">
        <v>0</v>
      </c>
      <c r="G18" s="84" t="s">
        <v>291</v>
      </c>
      <c r="H18" s="84" t="s">
        <v>292</v>
      </c>
      <c r="I18" s="85">
        <v>0</v>
      </c>
    </row>
    <row r="19" ht="19.5" customHeight="1" spans="1:9">
      <c r="A19" s="84" t="s">
        <v>293</v>
      </c>
      <c r="B19" s="84" t="s">
        <v>294</v>
      </c>
      <c r="C19" s="85">
        <v>0</v>
      </c>
      <c r="D19" s="84" t="s">
        <v>295</v>
      </c>
      <c r="E19" s="84" t="s">
        <v>296</v>
      </c>
      <c r="F19" s="85">
        <v>0</v>
      </c>
      <c r="G19" s="84" t="s">
        <v>297</v>
      </c>
      <c r="H19" s="84" t="s">
        <v>298</v>
      </c>
      <c r="I19" s="85">
        <v>0</v>
      </c>
    </row>
    <row r="20" ht="19.5" customHeight="1" spans="1:9">
      <c r="A20" s="84" t="s">
        <v>299</v>
      </c>
      <c r="B20" s="84" t="s">
        <v>300</v>
      </c>
      <c r="C20" s="85">
        <v>0</v>
      </c>
      <c r="D20" s="84" t="s">
        <v>301</v>
      </c>
      <c r="E20" s="84" t="s">
        <v>302</v>
      </c>
      <c r="F20" s="85">
        <v>0</v>
      </c>
      <c r="G20" s="84" t="s">
        <v>303</v>
      </c>
      <c r="H20" s="84" t="s">
        <v>304</v>
      </c>
      <c r="I20" s="85">
        <v>0</v>
      </c>
    </row>
    <row r="21" ht="19.5" customHeight="1" spans="1:9">
      <c r="A21" s="84" t="s">
        <v>305</v>
      </c>
      <c r="B21" s="84" t="s">
        <v>306</v>
      </c>
      <c r="C21" s="85">
        <v>0</v>
      </c>
      <c r="D21" s="84" t="s">
        <v>307</v>
      </c>
      <c r="E21" s="84" t="s">
        <v>308</v>
      </c>
      <c r="F21" s="85">
        <v>0</v>
      </c>
      <c r="G21" s="84" t="s">
        <v>309</v>
      </c>
      <c r="H21" s="84" t="s">
        <v>310</v>
      </c>
      <c r="I21" s="85">
        <v>0</v>
      </c>
    </row>
    <row r="22" ht="19.5" customHeight="1" spans="1:9">
      <c r="A22" s="84" t="s">
        <v>311</v>
      </c>
      <c r="B22" s="84" t="s">
        <v>312</v>
      </c>
      <c r="C22" s="85">
        <v>0</v>
      </c>
      <c r="D22" s="84" t="s">
        <v>313</v>
      </c>
      <c r="E22" s="84" t="s">
        <v>314</v>
      </c>
      <c r="F22" s="85">
        <v>0</v>
      </c>
      <c r="G22" s="84" t="s">
        <v>315</v>
      </c>
      <c r="H22" s="84" t="s">
        <v>316</v>
      </c>
      <c r="I22" s="85">
        <v>0</v>
      </c>
    </row>
    <row r="23" ht="19.5" customHeight="1" spans="1:9">
      <c r="A23" s="84" t="s">
        <v>317</v>
      </c>
      <c r="B23" s="84" t="s">
        <v>318</v>
      </c>
      <c r="C23" s="85">
        <v>0</v>
      </c>
      <c r="D23" s="84" t="s">
        <v>319</v>
      </c>
      <c r="E23" s="84" t="s">
        <v>320</v>
      </c>
      <c r="F23" s="85">
        <v>5439</v>
      </c>
      <c r="G23" s="84" t="s">
        <v>321</v>
      </c>
      <c r="H23" s="84" t="s">
        <v>322</v>
      </c>
      <c r="I23" s="85">
        <v>0</v>
      </c>
    </row>
    <row r="24" ht="19.5" customHeight="1" spans="1:9">
      <c r="A24" s="84" t="s">
        <v>323</v>
      </c>
      <c r="B24" s="84" t="s">
        <v>324</v>
      </c>
      <c r="C24" s="85">
        <v>0</v>
      </c>
      <c r="D24" s="84" t="s">
        <v>325</v>
      </c>
      <c r="E24" s="84" t="s">
        <v>326</v>
      </c>
      <c r="F24" s="85">
        <v>0</v>
      </c>
      <c r="G24" s="84" t="s">
        <v>327</v>
      </c>
      <c r="H24" s="84" t="s">
        <v>328</v>
      </c>
      <c r="I24" s="85">
        <v>0</v>
      </c>
    </row>
    <row r="25" ht="19.5" customHeight="1" spans="1:9">
      <c r="A25" s="84" t="s">
        <v>329</v>
      </c>
      <c r="B25" s="84" t="s">
        <v>330</v>
      </c>
      <c r="C25" s="85">
        <v>0</v>
      </c>
      <c r="D25" s="84" t="s">
        <v>331</v>
      </c>
      <c r="E25" s="84" t="s">
        <v>332</v>
      </c>
      <c r="F25" s="85">
        <v>0</v>
      </c>
      <c r="G25" s="84" t="s">
        <v>333</v>
      </c>
      <c r="H25" s="84" t="s">
        <v>334</v>
      </c>
      <c r="I25" s="85">
        <v>0</v>
      </c>
    </row>
    <row r="26" ht="19.5" customHeight="1" spans="1:9">
      <c r="A26" s="84" t="s">
        <v>335</v>
      </c>
      <c r="B26" s="84" t="s">
        <v>336</v>
      </c>
      <c r="C26" s="85">
        <v>0</v>
      </c>
      <c r="D26" s="84" t="s">
        <v>337</v>
      </c>
      <c r="E26" s="84" t="s">
        <v>338</v>
      </c>
      <c r="F26" s="85">
        <v>0</v>
      </c>
      <c r="G26" s="84" t="s">
        <v>339</v>
      </c>
      <c r="H26" s="84" t="s">
        <v>340</v>
      </c>
      <c r="I26" s="85">
        <v>0</v>
      </c>
    </row>
    <row r="27" ht="19.5" customHeight="1" spans="1:9">
      <c r="A27" s="84" t="s">
        <v>341</v>
      </c>
      <c r="B27" s="84" t="s">
        <v>342</v>
      </c>
      <c r="C27" s="85">
        <v>0</v>
      </c>
      <c r="D27" s="84" t="s">
        <v>343</v>
      </c>
      <c r="E27" s="84" t="s">
        <v>344</v>
      </c>
      <c r="F27" s="85">
        <v>30000</v>
      </c>
      <c r="G27" s="84" t="s">
        <v>345</v>
      </c>
      <c r="H27" s="84" t="s">
        <v>346</v>
      </c>
      <c r="I27" s="85">
        <v>0</v>
      </c>
    </row>
    <row r="28" ht="19.5" customHeight="1" spans="1:9">
      <c r="A28" s="84" t="s">
        <v>347</v>
      </c>
      <c r="B28" s="84" t="s">
        <v>348</v>
      </c>
      <c r="C28" s="85">
        <v>0</v>
      </c>
      <c r="D28" s="84" t="s">
        <v>349</v>
      </c>
      <c r="E28" s="84" t="s">
        <v>350</v>
      </c>
      <c r="F28" s="85">
        <v>0</v>
      </c>
      <c r="G28" s="84" t="s">
        <v>351</v>
      </c>
      <c r="H28" s="84" t="s">
        <v>352</v>
      </c>
      <c r="I28" s="85">
        <v>0</v>
      </c>
    </row>
    <row r="29" ht="19.5" customHeight="1" spans="1:9">
      <c r="A29" s="84" t="s">
        <v>353</v>
      </c>
      <c r="B29" s="84" t="s">
        <v>354</v>
      </c>
      <c r="C29" s="85">
        <v>0</v>
      </c>
      <c r="D29" s="84" t="s">
        <v>355</v>
      </c>
      <c r="E29" s="84" t="s">
        <v>356</v>
      </c>
      <c r="F29" s="85">
        <v>99765.4</v>
      </c>
      <c r="G29" s="84" t="s">
        <v>357</v>
      </c>
      <c r="H29" s="84" t="s">
        <v>358</v>
      </c>
      <c r="I29" s="85">
        <v>0</v>
      </c>
    </row>
    <row r="30" ht="19.5" customHeight="1" spans="1:9">
      <c r="A30" s="84" t="s">
        <v>359</v>
      </c>
      <c r="B30" s="84" t="s">
        <v>360</v>
      </c>
      <c r="C30" s="85">
        <v>0</v>
      </c>
      <c r="D30" s="84" t="s">
        <v>361</v>
      </c>
      <c r="E30" s="84" t="s">
        <v>362</v>
      </c>
      <c r="F30" s="85">
        <v>0</v>
      </c>
      <c r="G30" s="84" t="s">
        <v>363</v>
      </c>
      <c r="H30" s="84" t="s">
        <v>364</v>
      </c>
      <c r="I30" s="85">
        <v>0</v>
      </c>
    </row>
    <row r="31" ht="19.5" customHeight="1" spans="1:9">
      <c r="A31" s="84" t="s">
        <v>365</v>
      </c>
      <c r="B31" s="84" t="s">
        <v>366</v>
      </c>
      <c r="C31" s="85">
        <v>0</v>
      </c>
      <c r="D31" s="84" t="s">
        <v>367</v>
      </c>
      <c r="E31" s="84" t="s">
        <v>368</v>
      </c>
      <c r="F31" s="85">
        <v>12040.07</v>
      </c>
      <c r="G31" s="84" t="s">
        <v>369</v>
      </c>
      <c r="H31" s="84" t="s">
        <v>370</v>
      </c>
      <c r="I31" s="85">
        <v>0</v>
      </c>
    </row>
    <row r="32" ht="19.5" customHeight="1" spans="1:9">
      <c r="A32" s="84" t="s">
        <v>371</v>
      </c>
      <c r="B32" s="84" t="s">
        <v>372</v>
      </c>
      <c r="C32" s="85">
        <v>0</v>
      </c>
      <c r="D32" s="84" t="s">
        <v>373</v>
      </c>
      <c r="E32" s="84" t="s">
        <v>374</v>
      </c>
      <c r="F32" s="85">
        <v>148810.7</v>
      </c>
      <c r="G32" s="84" t="s">
        <v>375</v>
      </c>
      <c r="H32" s="84" t="s">
        <v>376</v>
      </c>
      <c r="I32" s="85">
        <v>0</v>
      </c>
    </row>
    <row r="33" ht="19.5" customHeight="1" spans="1:9">
      <c r="A33" s="84" t="s">
        <v>377</v>
      </c>
      <c r="B33" s="84" t="s">
        <v>378</v>
      </c>
      <c r="C33" s="85">
        <v>0</v>
      </c>
      <c r="D33" s="84" t="s">
        <v>379</v>
      </c>
      <c r="E33" s="84" t="s">
        <v>380</v>
      </c>
      <c r="F33" s="85">
        <v>0</v>
      </c>
      <c r="G33" s="84" t="s">
        <v>381</v>
      </c>
      <c r="H33" s="84" t="s">
        <v>382</v>
      </c>
      <c r="I33" s="85">
        <v>0</v>
      </c>
    </row>
    <row r="34" ht="19.5" customHeight="1" spans="1:9">
      <c r="A34" s="84"/>
      <c r="B34" s="84"/>
      <c r="C34" s="96"/>
      <c r="D34" s="84" t="s">
        <v>383</v>
      </c>
      <c r="E34" s="84" t="s">
        <v>384</v>
      </c>
      <c r="F34" s="85">
        <v>0</v>
      </c>
      <c r="G34" s="84" t="s">
        <v>385</v>
      </c>
      <c r="H34" s="84" t="s">
        <v>386</v>
      </c>
      <c r="I34" s="85">
        <v>0</v>
      </c>
    </row>
    <row r="35" ht="19.5" customHeight="1" spans="1:9">
      <c r="A35" s="84"/>
      <c r="B35" s="84"/>
      <c r="C35" s="96"/>
      <c r="D35" s="84" t="s">
        <v>387</v>
      </c>
      <c r="E35" s="84" t="s">
        <v>388</v>
      </c>
      <c r="F35" s="85">
        <v>0</v>
      </c>
      <c r="G35" s="84" t="s">
        <v>389</v>
      </c>
      <c r="H35" s="84" t="s">
        <v>390</v>
      </c>
      <c r="I35" s="85">
        <v>0</v>
      </c>
    </row>
    <row r="36" ht="19.5" customHeight="1" spans="1:9">
      <c r="A36" s="84"/>
      <c r="B36" s="84"/>
      <c r="C36" s="96"/>
      <c r="D36" s="84" t="s">
        <v>391</v>
      </c>
      <c r="E36" s="84" t="s">
        <v>392</v>
      </c>
      <c r="F36" s="85">
        <v>0</v>
      </c>
      <c r="G36" s="84"/>
      <c r="H36" s="84"/>
      <c r="I36" s="96"/>
    </row>
    <row r="37" ht="19.5" customHeight="1" spans="1:9">
      <c r="A37" s="84"/>
      <c r="B37" s="84"/>
      <c r="C37" s="96"/>
      <c r="D37" s="84" t="s">
        <v>393</v>
      </c>
      <c r="E37" s="84" t="s">
        <v>394</v>
      </c>
      <c r="F37" s="85">
        <v>0</v>
      </c>
      <c r="G37" s="84"/>
      <c r="H37" s="84"/>
      <c r="I37" s="96"/>
    </row>
    <row r="38" ht="19.5" customHeight="1" spans="1:9">
      <c r="A38" s="84"/>
      <c r="B38" s="84"/>
      <c r="C38" s="96"/>
      <c r="D38" s="84" t="s">
        <v>395</v>
      </c>
      <c r="E38" s="84" t="s">
        <v>396</v>
      </c>
      <c r="F38" s="85">
        <v>0</v>
      </c>
      <c r="G38" s="84"/>
      <c r="H38" s="84"/>
      <c r="I38" s="96"/>
    </row>
    <row r="39" ht="19.5" customHeight="1" spans="1:9">
      <c r="A39" s="84"/>
      <c r="B39" s="84"/>
      <c r="C39" s="96"/>
      <c r="D39" s="84" t="s">
        <v>397</v>
      </c>
      <c r="E39" s="84" t="s">
        <v>398</v>
      </c>
      <c r="F39" s="85">
        <v>0</v>
      </c>
      <c r="G39" s="84"/>
      <c r="H39" s="84"/>
      <c r="I39" s="96"/>
    </row>
    <row r="40" ht="19.5" customHeight="1" spans="1:9">
      <c r="A40" s="83" t="s">
        <v>399</v>
      </c>
      <c r="B40" s="83"/>
      <c r="C40" s="85">
        <v>4060413.31</v>
      </c>
      <c r="D40" s="83" t="s">
        <v>400</v>
      </c>
      <c r="E40" s="83"/>
      <c r="F40" s="83"/>
      <c r="G40" s="83"/>
      <c r="H40" s="83"/>
      <c r="I40" s="85">
        <v>396481.02</v>
      </c>
    </row>
    <row r="41" ht="19.5" customHeight="1" spans="1:9">
      <c r="A41" s="84" t="s">
        <v>401</v>
      </c>
      <c r="B41" s="84"/>
      <c r="C41" s="84"/>
      <c r="D41" s="84"/>
      <c r="E41" s="84"/>
      <c r="F41" s="84"/>
      <c r="G41" s="84"/>
      <c r="H41" s="84"/>
      <c r="I41" s="8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393055555555556" right="0.354166666666667" top="0.75" bottom="0.75" header="0.3" footer="0.3"/>
  <pageSetup paperSize="9" scale="58"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3" sqref="A3"/>
    </sheetView>
  </sheetViews>
  <sheetFormatPr defaultColWidth="9" defaultRowHeight="13.5"/>
  <cols>
    <col min="1" max="1" width="8.375" style="48" customWidth="1"/>
    <col min="2" max="2" width="30" style="48" customWidth="1"/>
    <col min="3" max="3" width="15" style="48" customWidth="1"/>
    <col min="4" max="4" width="8.375" style="48" customWidth="1"/>
    <col min="5" max="5" width="20.625" style="48" customWidth="1"/>
    <col min="6" max="6" width="15" style="48" customWidth="1"/>
    <col min="7" max="7" width="8.375" style="48" customWidth="1"/>
    <col min="8" max="8" width="24.125" style="48" customWidth="1"/>
    <col min="9" max="9" width="15" style="48" customWidth="1"/>
    <col min="10" max="10" width="8.375" style="48" customWidth="1"/>
    <col min="11" max="11" width="36.875" style="48" customWidth="1"/>
    <col min="12" max="12" width="15" style="48" customWidth="1"/>
    <col min="13" max="16384" width="9" style="48"/>
  </cols>
  <sheetData>
    <row r="1" ht="27" spans="7:7">
      <c r="G1" s="94" t="s">
        <v>402</v>
      </c>
    </row>
    <row r="2" spans="12:12">
      <c r="L2" s="82" t="s">
        <v>403</v>
      </c>
    </row>
    <row r="3" ht="14.25" spans="1:12">
      <c r="A3" s="50" t="s">
        <v>2</v>
      </c>
      <c r="B3" s="95"/>
      <c r="L3" s="82" t="s">
        <v>3</v>
      </c>
    </row>
    <row r="4" ht="15" customHeight="1" spans="1:12">
      <c r="A4" s="83" t="s">
        <v>404</v>
      </c>
      <c r="B4" s="83"/>
      <c r="C4" s="83"/>
      <c r="D4" s="83"/>
      <c r="E4" s="83"/>
      <c r="F4" s="83"/>
      <c r="G4" s="83"/>
      <c r="H4" s="83"/>
      <c r="I4" s="83"/>
      <c r="J4" s="83"/>
      <c r="K4" s="83"/>
      <c r="L4" s="83"/>
    </row>
    <row r="5" ht="15" customHeight="1" spans="1:12">
      <c r="A5" s="83" t="s">
        <v>220</v>
      </c>
      <c r="B5" s="83" t="s">
        <v>123</v>
      </c>
      <c r="C5" s="83" t="s">
        <v>8</v>
      </c>
      <c r="D5" s="83" t="s">
        <v>220</v>
      </c>
      <c r="E5" s="83" t="s">
        <v>123</v>
      </c>
      <c r="F5" s="83" t="s">
        <v>8</v>
      </c>
      <c r="G5" s="83" t="s">
        <v>220</v>
      </c>
      <c r="H5" s="83" t="s">
        <v>123</v>
      </c>
      <c r="I5" s="83" t="s">
        <v>8</v>
      </c>
      <c r="J5" s="83" t="s">
        <v>220</v>
      </c>
      <c r="K5" s="83" t="s">
        <v>123</v>
      </c>
      <c r="L5" s="83" t="s">
        <v>8</v>
      </c>
    </row>
    <row r="6" ht="15" customHeight="1" spans="1:12">
      <c r="A6" s="84" t="s">
        <v>221</v>
      </c>
      <c r="B6" s="84" t="s">
        <v>222</v>
      </c>
      <c r="C6" s="85">
        <v>0</v>
      </c>
      <c r="D6" s="84" t="s">
        <v>223</v>
      </c>
      <c r="E6" s="84" t="s">
        <v>224</v>
      </c>
      <c r="F6" s="85">
        <v>1976736</v>
      </c>
      <c r="G6" s="84" t="s">
        <v>405</v>
      </c>
      <c r="H6" s="84" t="s">
        <v>406</v>
      </c>
      <c r="I6" s="85">
        <v>0</v>
      </c>
      <c r="J6" s="84" t="s">
        <v>407</v>
      </c>
      <c r="K6" s="84" t="s">
        <v>408</v>
      </c>
      <c r="L6" s="85">
        <v>0</v>
      </c>
    </row>
    <row r="7" ht="15" customHeight="1" spans="1:12">
      <c r="A7" s="84" t="s">
        <v>227</v>
      </c>
      <c r="B7" s="84" t="s">
        <v>228</v>
      </c>
      <c r="C7" s="85">
        <v>0</v>
      </c>
      <c r="D7" s="84" t="s">
        <v>229</v>
      </c>
      <c r="E7" s="84" t="s">
        <v>230</v>
      </c>
      <c r="F7" s="85">
        <v>51586.02</v>
      </c>
      <c r="G7" s="84" t="s">
        <v>409</v>
      </c>
      <c r="H7" s="84" t="s">
        <v>232</v>
      </c>
      <c r="I7" s="85">
        <v>0</v>
      </c>
      <c r="J7" s="84" t="s">
        <v>410</v>
      </c>
      <c r="K7" s="84" t="s">
        <v>334</v>
      </c>
      <c r="L7" s="85">
        <v>0</v>
      </c>
    </row>
    <row r="8" ht="15" customHeight="1" spans="1:12">
      <c r="A8" s="84" t="s">
        <v>233</v>
      </c>
      <c r="B8" s="84" t="s">
        <v>234</v>
      </c>
      <c r="C8" s="85">
        <v>0</v>
      </c>
      <c r="D8" s="84" t="s">
        <v>235</v>
      </c>
      <c r="E8" s="84" t="s">
        <v>236</v>
      </c>
      <c r="F8" s="85">
        <v>14471.5</v>
      </c>
      <c r="G8" s="84" t="s">
        <v>411</v>
      </c>
      <c r="H8" s="84" t="s">
        <v>238</v>
      </c>
      <c r="I8" s="85">
        <v>0</v>
      </c>
      <c r="J8" s="84" t="s">
        <v>412</v>
      </c>
      <c r="K8" s="84" t="s">
        <v>358</v>
      </c>
      <c r="L8" s="85">
        <v>0</v>
      </c>
    </row>
    <row r="9" ht="15" customHeight="1" spans="1:12">
      <c r="A9" s="84" t="s">
        <v>239</v>
      </c>
      <c r="B9" s="84" t="s">
        <v>240</v>
      </c>
      <c r="C9" s="85">
        <v>0</v>
      </c>
      <c r="D9" s="84" t="s">
        <v>241</v>
      </c>
      <c r="E9" s="84" t="s">
        <v>242</v>
      </c>
      <c r="F9" s="85">
        <v>0</v>
      </c>
      <c r="G9" s="84" t="s">
        <v>413</v>
      </c>
      <c r="H9" s="84" t="s">
        <v>244</v>
      </c>
      <c r="I9" s="85">
        <v>0</v>
      </c>
      <c r="J9" s="84" t="s">
        <v>327</v>
      </c>
      <c r="K9" s="84" t="s">
        <v>328</v>
      </c>
      <c r="L9" s="85">
        <v>0</v>
      </c>
    </row>
    <row r="10" ht="15" customHeight="1" spans="1:12">
      <c r="A10" s="84" t="s">
        <v>245</v>
      </c>
      <c r="B10" s="84" t="s">
        <v>246</v>
      </c>
      <c r="C10" s="85">
        <v>0</v>
      </c>
      <c r="D10" s="84" t="s">
        <v>247</v>
      </c>
      <c r="E10" s="84" t="s">
        <v>248</v>
      </c>
      <c r="F10" s="85">
        <v>0</v>
      </c>
      <c r="G10" s="84" t="s">
        <v>414</v>
      </c>
      <c r="H10" s="84" t="s">
        <v>250</v>
      </c>
      <c r="I10" s="85">
        <v>0</v>
      </c>
      <c r="J10" s="84" t="s">
        <v>333</v>
      </c>
      <c r="K10" s="84" t="s">
        <v>334</v>
      </c>
      <c r="L10" s="85">
        <v>0</v>
      </c>
    </row>
    <row r="11" ht="15" customHeight="1" spans="1:12">
      <c r="A11" s="84" t="s">
        <v>251</v>
      </c>
      <c r="B11" s="84" t="s">
        <v>252</v>
      </c>
      <c r="C11" s="85">
        <v>0</v>
      </c>
      <c r="D11" s="84" t="s">
        <v>253</v>
      </c>
      <c r="E11" s="84" t="s">
        <v>254</v>
      </c>
      <c r="F11" s="85">
        <v>2226.8</v>
      </c>
      <c r="G11" s="84" t="s">
        <v>415</v>
      </c>
      <c r="H11" s="84" t="s">
        <v>256</v>
      </c>
      <c r="I11" s="85">
        <v>0</v>
      </c>
      <c r="J11" s="84" t="s">
        <v>339</v>
      </c>
      <c r="K11" s="84" t="s">
        <v>340</v>
      </c>
      <c r="L11" s="85">
        <v>0</v>
      </c>
    </row>
    <row r="12" ht="15" customHeight="1" spans="1:12">
      <c r="A12" s="84" t="s">
        <v>257</v>
      </c>
      <c r="B12" s="84" t="s">
        <v>258</v>
      </c>
      <c r="C12" s="85">
        <v>0</v>
      </c>
      <c r="D12" s="84" t="s">
        <v>259</v>
      </c>
      <c r="E12" s="84" t="s">
        <v>260</v>
      </c>
      <c r="F12" s="85">
        <v>7995.45</v>
      </c>
      <c r="G12" s="84" t="s">
        <v>416</v>
      </c>
      <c r="H12" s="84" t="s">
        <v>262</v>
      </c>
      <c r="I12" s="85">
        <v>0</v>
      </c>
      <c r="J12" s="84" t="s">
        <v>345</v>
      </c>
      <c r="K12" s="84" t="s">
        <v>346</v>
      </c>
      <c r="L12" s="85">
        <v>0</v>
      </c>
    </row>
    <row r="13" ht="15" customHeight="1" spans="1:12">
      <c r="A13" s="84" t="s">
        <v>263</v>
      </c>
      <c r="B13" s="84" t="s">
        <v>264</v>
      </c>
      <c r="C13" s="85">
        <v>0</v>
      </c>
      <c r="D13" s="84" t="s">
        <v>265</v>
      </c>
      <c r="E13" s="84" t="s">
        <v>266</v>
      </c>
      <c r="F13" s="85">
        <v>15699.16</v>
      </c>
      <c r="G13" s="84" t="s">
        <v>417</v>
      </c>
      <c r="H13" s="84" t="s">
        <v>268</v>
      </c>
      <c r="I13" s="85">
        <v>0</v>
      </c>
      <c r="J13" s="84" t="s">
        <v>351</v>
      </c>
      <c r="K13" s="84" t="s">
        <v>352</v>
      </c>
      <c r="L13" s="85">
        <v>0</v>
      </c>
    </row>
    <row r="14" ht="15" customHeight="1" spans="1:12">
      <c r="A14" s="84" t="s">
        <v>269</v>
      </c>
      <c r="B14" s="84" t="s">
        <v>270</v>
      </c>
      <c r="C14" s="85">
        <v>0</v>
      </c>
      <c r="D14" s="84" t="s">
        <v>271</v>
      </c>
      <c r="E14" s="84" t="s">
        <v>272</v>
      </c>
      <c r="F14" s="85">
        <v>0</v>
      </c>
      <c r="G14" s="84" t="s">
        <v>418</v>
      </c>
      <c r="H14" s="84" t="s">
        <v>298</v>
      </c>
      <c r="I14" s="85">
        <v>0</v>
      </c>
      <c r="J14" s="84" t="s">
        <v>357</v>
      </c>
      <c r="K14" s="84" t="s">
        <v>358</v>
      </c>
      <c r="L14" s="85">
        <v>0</v>
      </c>
    </row>
    <row r="15" ht="15" customHeight="1" spans="1:12">
      <c r="A15" s="84" t="s">
        <v>275</v>
      </c>
      <c r="B15" s="84" t="s">
        <v>276</v>
      </c>
      <c r="C15" s="85">
        <v>0</v>
      </c>
      <c r="D15" s="84" t="s">
        <v>277</v>
      </c>
      <c r="E15" s="84" t="s">
        <v>278</v>
      </c>
      <c r="F15" s="85">
        <v>0</v>
      </c>
      <c r="G15" s="84" t="s">
        <v>419</v>
      </c>
      <c r="H15" s="84" t="s">
        <v>304</v>
      </c>
      <c r="I15" s="85">
        <v>0</v>
      </c>
      <c r="J15" s="84" t="s">
        <v>420</v>
      </c>
      <c r="K15" s="84" t="s">
        <v>421</v>
      </c>
      <c r="L15" s="85">
        <v>0</v>
      </c>
    </row>
    <row r="16" ht="15" customHeight="1" spans="1:12">
      <c r="A16" s="84" t="s">
        <v>281</v>
      </c>
      <c r="B16" s="84" t="s">
        <v>282</v>
      </c>
      <c r="C16" s="85">
        <v>0</v>
      </c>
      <c r="D16" s="84" t="s">
        <v>283</v>
      </c>
      <c r="E16" s="84" t="s">
        <v>284</v>
      </c>
      <c r="F16" s="85">
        <v>96024.07</v>
      </c>
      <c r="G16" s="84" t="s">
        <v>422</v>
      </c>
      <c r="H16" s="84" t="s">
        <v>310</v>
      </c>
      <c r="I16" s="85">
        <v>0</v>
      </c>
      <c r="J16" s="84" t="s">
        <v>423</v>
      </c>
      <c r="K16" s="84" t="s">
        <v>424</v>
      </c>
      <c r="L16" s="85">
        <v>0</v>
      </c>
    </row>
    <row r="17" ht="15" customHeight="1" spans="1:12">
      <c r="A17" s="84" t="s">
        <v>287</v>
      </c>
      <c r="B17" s="84" t="s">
        <v>288</v>
      </c>
      <c r="C17" s="85">
        <v>0</v>
      </c>
      <c r="D17" s="84" t="s">
        <v>289</v>
      </c>
      <c r="E17" s="84" t="s">
        <v>290</v>
      </c>
      <c r="F17" s="85">
        <v>0</v>
      </c>
      <c r="G17" s="84" t="s">
        <v>425</v>
      </c>
      <c r="H17" s="84" t="s">
        <v>316</v>
      </c>
      <c r="I17" s="85">
        <v>0</v>
      </c>
      <c r="J17" s="84" t="s">
        <v>426</v>
      </c>
      <c r="K17" s="84" t="s">
        <v>427</v>
      </c>
      <c r="L17" s="85">
        <v>0</v>
      </c>
    </row>
    <row r="18" ht="15" customHeight="1" spans="1:12">
      <c r="A18" s="84" t="s">
        <v>293</v>
      </c>
      <c r="B18" s="84" t="s">
        <v>294</v>
      </c>
      <c r="C18" s="85">
        <v>0</v>
      </c>
      <c r="D18" s="84" t="s">
        <v>295</v>
      </c>
      <c r="E18" s="84" t="s">
        <v>296</v>
      </c>
      <c r="F18" s="85">
        <v>0</v>
      </c>
      <c r="G18" s="84" t="s">
        <v>428</v>
      </c>
      <c r="H18" s="84" t="s">
        <v>429</v>
      </c>
      <c r="I18" s="85">
        <v>0</v>
      </c>
      <c r="J18" s="84" t="s">
        <v>430</v>
      </c>
      <c r="K18" s="84" t="s">
        <v>431</v>
      </c>
      <c r="L18" s="85">
        <v>0</v>
      </c>
    </row>
    <row r="19" ht="15" customHeight="1" spans="1:12">
      <c r="A19" s="84" t="s">
        <v>299</v>
      </c>
      <c r="B19" s="84" t="s">
        <v>300</v>
      </c>
      <c r="C19" s="85">
        <v>0</v>
      </c>
      <c r="D19" s="84" t="s">
        <v>301</v>
      </c>
      <c r="E19" s="84" t="s">
        <v>302</v>
      </c>
      <c r="F19" s="85">
        <v>0</v>
      </c>
      <c r="G19" s="84" t="s">
        <v>225</v>
      </c>
      <c r="H19" s="84" t="s">
        <v>226</v>
      </c>
      <c r="I19" s="85">
        <v>47434</v>
      </c>
      <c r="J19" s="84" t="s">
        <v>363</v>
      </c>
      <c r="K19" s="84" t="s">
        <v>364</v>
      </c>
      <c r="L19" s="85">
        <v>0</v>
      </c>
    </row>
    <row r="20" ht="15" customHeight="1" spans="1:12">
      <c r="A20" s="84" t="s">
        <v>305</v>
      </c>
      <c r="B20" s="84" t="s">
        <v>306</v>
      </c>
      <c r="C20" s="85">
        <v>0</v>
      </c>
      <c r="D20" s="84" t="s">
        <v>307</v>
      </c>
      <c r="E20" s="84" t="s">
        <v>308</v>
      </c>
      <c r="F20" s="85">
        <v>520</v>
      </c>
      <c r="G20" s="84" t="s">
        <v>231</v>
      </c>
      <c r="H20" s="84" t="s">
        <v>232</v>
      </c>
      <c r="I20" s="85">
        <v>0</v>
      </c>
      <c r="J20" s="84" t="s">
        <v>369</v>
      </c>
      <c r="K20" s="84" t="s">
        <v>370</v>
      </c>
      <c r="L20" s="85">
        <v>0</v>
      </c>
    </row>
    <row r="21" ht="15" customHeight="1" spans="1:12">
      <c r="A21" s="84" t="s">
        <v>311</v>
      </c>
      <c r="B21" s="84" t="s">
        <v>312</v>
      </c>
      <c r="C21" s="85">
        <v>0</v>
      </c>
      <c r="D21" s="84" t="s">
        <v>313</v>
      </c>
      <c r="E21" s="84" t="s">
        <v>314</v>
      </c>
      <c r="F21" s="85">
        <v>0</v>
      </c>
      <c r="G21" s="84" t="s">
        <v>237</v>
      </c>
      <c r="H21" s="84" t="s">
        <v>238</v>
      </c>
      <c r="I21" s="85">
        <v>47434</v>
      </c>
      <c r="J21" s="84" t="s">
        <v>375</v>
      </c>
      <c r="K21" s="84" t="s">
        <v>376</v>
      </c>
      <c r="L21" s="85">
        <v>0</v>
      </c>
    </row>
    <row r="22" ht="15" customHeight="1" spans="1:12">
      <c r="A22" s="84" t="s">
        <v>317</v>
      </c>
      <c r="B22" s="84" t="s">
        <v>318</v>
      </c>
      <c r="C22" s="85">
        <v>0</v>
      </c>
      <c r="D22" s="84" t="s">
        <v>319</v>
      </c>
      <c r="E22" s="84" t="s">
        <v>320</v>
      </c>
      <c r="F22" s="85">
        <v>0</v>
      </c>
      <c r="G22" s="84" t="s">
        <v>243</v>
      </c>
      <c r="H22" s="84" t="s">
        <v>244</v>
      </c>
      <c r="I22" s="85">
        <v>0</v>
      </c>
      <c r="J22" s="84" t="s">
        <v>381</v>
      </c>
      <c r="K22" s="84" t="s">
        <v>382</v>
      </c>
      <c r="L22" s="85">
        <v>0</v>
      </c>
    </row>
    <row r="23" ht="15" customHeight="1" spans="1:12">
      <c r="A23" s="84" t="s">
        <v>323</v>
      </c>
      <c r="B23" s="84" t="s">
        <v>324</v>
      </c>
      <c r="C23" s="85">
        <v>0</v>
      </c>
      <c r="D23" s="84" t="s">
        <v>325</v>
      </c>
      <c r="E23" s="84" t="s">
        <v>326</v>
      </c>
      <c r="F23" s="85">
        <v>0</v>
      </c>
      <c r="G23" s="84" t="s">
        <v>249</v>
      </c>
      <c r="H23" s="84" t="s">
        <v>250</v>
      </c>
      <c r="I23" s="85">
        <v>0</v>
      </c>
      <c r="J23" s="84" t="s">
        <v>385</v>
      </c>
      <c r="K23" s="84" t="s">
        <v>386</v>
      </c>
      <c r="L23" s="85">
        <v>0</v>
      </c>
    </row>
    <row r="24" ht="15" customHeight="1" spans="1:12">
      <c r="A24" s="84" t="s">
        <v>329</v>
      </c>
      <c r="B24" s="84" t="s">
        <v>330</v>
      </c>
      <c r="C24" s="85">
        <v>0</v>
      </c>
      <c r="D24" s="84" t="s">
        <v>331</v>
      </c>
      <c r="E24" s="84" t="s">
        <v>332</v>
      </c>
      <c r="F24" s="85">
        <v>0</v>
      </c>
      <c r="G24" s="84" t="s">
        <v>255</v>
      </c>
      <c r="H24" s="84" t="s">
        <v>256</v>
      </c>
      <c r="I24" s="85">
        <v>0</v>
      </c>
      <c r="J24" s="84" t="s">
        <v>389</v>
      </c>
      <c r="K24" s="84" t="s">
        <v>390</v>
      </c>
      <c r="L24" s="85">
        <v>0</v>
      </c>
    </row>
    <row r="25" ht="15" customHeight="1" spans="1:12">
      <c r="A25" s="84" t="s">
        <v>335</v>
      </c>
      <c r="B25" s="84" t="s">
        <v>336</v>
      </c>
      <c r="C25" s="85">
        <v>0</v>
      </c>
      <c r="D25" s="84" t="s">
        <v>337</v>
      </c>
      <c r="E25" s="84" t="s">
        <v>338</v>
      </c>
      <c r="F25" s="85">
        <v>0</v>
      </c>
      <c r="G25" s="84" t="s">
        <v>261</v>
      </c>
      <c r="H25" s="84" t="s">
        <v>262</v>
      </c>
      <c r="I25" s="85">
        <v>0</v>
      </c>
      <c r="J25" s="84"/>
      <c r="K25" s="84"/>
      <c r="L25" s="83"/>
    </row>
    <row r="26" ht="15" customHeight="1" spans="1:12">
      <c r="A26" s="84" t="s">
        <v>341</v>
      </c>
      <c r="B26" s="84" t="s">
        <v>342</v>
      </c>
      <c r="C26" s="85">
        <v>0</v>
      </c>
      <c r="D26" s="84" t="s">
        <v>343</v>
      </c>
      <c r="E26" s="84" t="s">
        <v>344</v>
      </c>
      <c r="F26" s="85">
        <v>129300</v>
      </c>
      <c r="G26" s="84" t="s">
        <v>267</v>
      </c>
      <c r="H26" s="84" t="s">
        <v>268</v>
      </c>
      <c r="I26" s="85">
        <v>0</v>
      </c>
      <c r="J26" s="84"/>
      <c r="K26" s="84"/>
      <c r="L26" s="83"/>
    </row>
    <row r="27" ht="15" customHeight="1" spans="1:12">
      <c r="A27" s="84" t="s">
        <v>347</v>
      </c>
      <c r="B27" s="84" t="s">
        <v>348</v>
      </c>
      <c r="C27" s="85">
        <v>0</v>
      </c>
      <c r="D27" s="84" t="s">
        <v>349</v>
      </c>
      <c r="E27" s="84" t="s">
        <v>350</v>
      </c>
      <c r="F27" s="85">
        <v>1638913</v>
      </c>
      <c r="G27" s="84" t="s">
        <v>273</v>
      </c>
      <c r="H27" s="84" t="s">
        <v>274</v>
      </c>
      <c r="I27" s="85">
        <v>0</v>
      </c>
      <c r="J27" s="84"/>
      <c r="K27" s="84"/>
      <c r="L27" s="83"/>
    </row>
    <row r="28" ht="15" customHeight="1" spans="1:12">
      <c r="A28" s="84" t="s">
        <v>353</v>
      </c>
      <c r="B28" s="84" t="s">
        <v>354</v>
      </c>
      <c r="C28" s="85">
        <v>0</v>
      </c>
      <c r="D28" s="84" t="s">
        <v>355</v>
      </c>
      <c r="E28" s="84" t="s">
        <v>356</v>
      </c>
      <c r="F28" s="85">
        <v>0</v>
      </c>
      <c r="G28" s="84" t="s">
        <v>279</v>
      </c>
      <c r="H28" s="84" t="s">
        <v>280</v>
      </c>
      <c r="I28" s="85">
        <v>0</v>
      </c>
      <c r="J28" s="84"/>
      <c r="K28" s="84"/>
      <c r="L28" s="83"/>
    </row>
    <row r="29" ht="15" customHeight="1" spans="1:12">
      <c r="A29" s="84" t="s">
        <v>359</v>
      </c>
      <c r="B29" s="84" t="s">
        <v>360</v>
      </c>
      <c r="C29" s="85">
        <v>0</v>
      </c>
      <c r="D29" s="84" t="s">
        <v>361</v>
      </c>
      <c r="E29" s="84" t="s">
        <v>362</v>
      </c>
      <c r="F29" s="85">
        <v>0</v>
      </c>
      <c r="G29" s="84" t="s">
        <v>285</v>
      </c>
      <c r="H29" s="84" t="s">
        <v>286</v>
      </c>
      <c r="I29" s="85">
        <v>0</v>
      </c>
      <c r="J29" s="84"/>
      <c r="K29" s="84"/>
      <c r="L29" s="83"/>
    </row>
    <row r="30" ht="15" customHeight="1" spans="1:12">
      <c r="A30" s="84" t="s">
        <v>365</v>
      </c>
      <c r="B30" s="84" t="s">
        <v>366</v>
      </c>
      <c r="C30" s="85">
        <v>0</v>
      </c>
      <c r="D30" s="84" t="s">
        <v>367</v>
      </c>
      <c r="E30" s="84" t="s">
        <v>368</v>
      </c>
      <c r="F30" s="85">
        <v>20000</v>
      </c>
      <c r="G30" s="84" t="s">
        <v>291</v>
      </c>
      <c r="H30" s="84" t="s">
        <v>292</v>
      </c>
      <c r="I30" s="85">
        <v>0</v>
      </c>
      <c r="J30" s="84"/>
      <c r="K30" s="84"/>
      <c r="L30" s="83"/>
    </row>
    <row r="31" ht="15" customHeight="1" spans="1:12">
      <c r="A31" s="84" t="s">
        <v>371</v>
      </c>
      <c r="B31" s="84" t="s">
        <v>372</v>
      </c>
      <c r="C31" s="85">
        <v>0</v>
      </c>
      <c r="D31" s="84" t="s">
        <v>373</v>
      </c>
      <c r="E31" s="84" t="s">
        <v>374</v>
      </c>
      <c r="F31" s="85">
        <v>0</v>
      </c>
      <c r="G31" s="84" t="s">
        <v>297</v>
      </c>
      <c r="H31" s="84" t="s">
        <v>298</v>
      </c>
      <c r="I31" s="85">
        <v>0</v>
      </c>
      <c r="J31" s="84"/>
      <c r="K31" s="84"/>
      <c r="L31" s="83"/>
    </row>
    <row r="32" ht="15" customHeight="1" spans="1:12">
      <c r="A32" s="84" t="s">
        <v>377</v>
      </c>
      <c r="B32" s="84" t="s">
        <v>432</v>
      </c>
      <c r="C32" s="85">
        <v>0</v>
      </c>
      <c r="D32" s="84" t="s">
        <v>379</v>
      </c>
      <c r="E32" s="84" t="s">
        <v>380</v>
      </c>
      <c r="F32" s="85">
        <v>0</v>
      </c>
      <c r="G32" s="84" t="s">
        <v>303</v>
      </c>
      <c r="H32" s="84" t="s">
        <v>304</v>
      </c>
      <c r="I32" s="85">
        <v>0</v>
      </c>
      <c r="J32" s="84"/>
      <c r="K32" s="84"/>
      <c r="L32" s="83"/>
    </row>
    <row r="33" ht="15" customHeight="1" spans="1:12">
      <c r="A33" s="84"/>
      <c r="B33" s="84"/>
      <c r="C33" s="83"/>
      <c r="D33" s="84" t="s">
        <v>383</v>
      </c>
      <c r="E33" s="84" t="s">
        <v>384</v>
      </c>
      <c r="F33" s="85">
        <v>0</v>
      </c>
      <c r="G33" s="84" t="s">
        <v>309</v>
      </c>
      <c r="H33" s="84" t="s">
        <v>310</v>
      </c>
      <c r="I33" s="85">
        <v>0</v>
      </c>
      <c r="J33" s="84"/>
      <c r="K33" s="84"/>
      <c r="L33" s="83"/>
    </row>
    <row r="34" ht="15" customHeight="1" spans="1:12">
      <c r="A34" s="84"/>
      <c r="B34" s="84"/>
      <c r="C34" s="83"/>
      <c r="D34" s="84" t="s">
        <v>387</v>
      </c>
      <c r="E34" s="84" t="s">
        <v>388</v>
      </c>
      <c r="F34" s="85">
        <v>0</v>
      </c>
      <c r="G34" s="84" t="s">
        <v>315</v>
      </c>
      <c r="H34" s="84" t="s">
        <v>316</v>
      </c>
      <c r="I34" s="85">
        <v>0</v>
      </c>
      <c r="J34" s="84"/>
      <c r="K34" s="84"/>
      <c r="L34" s="83"/>
    </row>
    <row r="35" ht="15" customHeight="1" spans="1:12">
      <c r="A35" s="84"/>
      <c r="B35" s="84"/>
      <c r="C35" s="83"/>
      <c r="D35" s="84" t="s">
        <v>391</v>
      </c>
      <c r="E35" s="84" t="s">
        <v>392</v>
      </c>
      <c r="F35" s="85">
        <v>0</v>
      </c>
      <c r="G35" s="84" t="s">
        <v>321</v>
      </c>
      <c r="H35" s="84" t="s">
        <v>322</v>
      </c>
      <c r="I35" s="85">
        <v>0</v>
      </c>
      <c r="J35" s="84"/>
      <c r="K35" s="84"/>
      <c r="L35" s="83"/>
    </row>
    <row r="36" ht="15" customHeight="1" spans="1:12">
      <c r="A36" s="84"/>
      <c r="B36" s="84"/>
      <c r="C36" s="83"/>
      <c r="D36" s="84" t="s">
        <v>393</v>
      </c>
      <c r="E36" s="84" t="s">
        <v>394</v>
      </c>
      <c r="F36" s="85">
        <v>0</v>
      </c>
      <c r="G36" s="84"/>
      <c r="H36" s="84"/>
      <c r="I36" s="83"/>
      <c r="J36" s="84"/>
      <c r="K36" s="84"/>
      <c r="L36" s="83"/>
    </row>
    <row r="37" ht="15" customHeight="1" spans="1:12">
      <c r="A37" s="84"/>
      <c r="B37" s="84"/>
      <c r="C37" s="83"/>
      <c r="D37" s="84" t="s">
        <v>395</v>
      </c>
      <c r="E37" s="84" t="s">
        <v>396</v>
      </c>
      <c r="F37" s="85">
        <v>0</v>
      </c>
      <c r="G37" s="84"/>
      <c r="H37" s="84"/>
      <c r="I37" s="83"/>
      <c r="J37" s="84"/>
      <c r="K37" s="84"/>
      <c r="L37" s="83"/>
    </row>
    <row r="38" ht="15" customHeight="1" spans="1:12">
      <c r="A38" s="84"/>
      <c r="B38" s="84"/>
      <c r="C38" s="83"/>
      <c r="D38" s="84" t="s">
        <v>397</v>
      </c>
      <c r="E38" s="84" t="s">
        <v>398</v>
      </c>
      <c r="F38" s="85">
        <v>0</v>
      </c>
      <c r="G38" s="84"/>
      <c r="H38" s="84"/>
      <c r="I38" s="83"/>
      <c r="J38" s="84"/>
      <c r="K38" s="84"/>
      <c r="L38" s="83"/>
    </row>
    <row r="39" ht="15" customHeight="1" spans="1:12">
      <c r="A39" s="84" t="s">
        <v>433</v>
      </c>
      <c r="B39" s="84"/>
      <c r="C39" s="84"/>
      <c r="D39" s="84"/>
      <c r="E39" s="84"/>
      <c r="F39" s="84"/>
      <c r="G39" s="84"/>
      <c r="H39" s="84"/>
      <c r="I39" s="84"/>
      <c r="J39" s="84"/>
      <c r="K39" s="84"/>
      <c r="L39" s="84"/>
    </row>
  </sheetData>
  <mergeCells count="2">
    <mergeCell ref="A4:L4"/>
    <mergeCell ref="A39:L39"/>
  </mergeCells>
  <pageMargins left="0.7" right="0.7" top="0.75" bottom="0.75" header="0.3" footer="0.3"/>
  <pageSetup paperSize="9" scale="6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T2" sqref="T2:T3"/>
    </sheetView>
  </sheetViews>
  <sheetFormatPr defaultColWidth="9" defaultRowHeight="13.5"/>
  <cols>
    <col min="1" max="3" width="2.75" style="48" customWidth="1"/>
    <col min="4" max="4" width="32.75" style="48" customWidth="1"/>
    <col min="5" max="8" width="14" style="48" customWidth="1"/>
    <col min="9" max="10" width="15" style="48" customWidth="1"/>
    <col min="11" max="11" width="14" style="48" customWidth="1"/>
    <col min="12" max="13" width="15" style="48" customWidth="1"/>
    <col min="14" max="17" width="14" style="48" customWidth="1"/>
    <col min="18" max="19" width="15" style="48" customWidth="1"/>
    <col min="20" max="20" width="14" style="48" customWidth="1"/>
    <col min="21" max="16384" width="9" style="48"/>
  </cols>
  <sheetData>
    <row r="1" ht="27" spans="11:11">
      <c r="K1" s="93" t="s">
        <v>434</v>
      </c>
    </row>
    <row r="2" spans="20:20">
      <c r="T2" s="82" t="s">
        <v>435</v>
      </c>
    </row>
    <row r="3" spans="1:20">
      <c r="A3" s="50" t="s">
        <v>2</v>
      </c>
      <c r="T3" s="82" t="s">
        <v>3</v>
      </c>
    </row>
    <row r="4" ht="19.5" customHeight="1" spans="1:20">
      <c r="A4" s="89" t="s">
        <v>6</v>
      </c>
      <c r="B4" s="89"/>
      <c r="C4" s="89"/>
      <c r="D4" s="89"/>
      <c r="E4" s="89" t="s">
        <v>207</v>
      </c>
      <c r="F4" s="89"/>
      <c r="G4" s="89"/>
      <c r="H4" s="89" t="s">
        <v>208</v>
      </c>
      <c r="I4" s="89"/>
      <c r="J4" s="89"/>
      <c r="K4" s="89" t="s">
        <v>209</v>
      </c>
      <c r="L4" s="89"/>
      <c r="M4" s="89"/>
      <c r="N4" s="89"/>
      <c r="O4" s="89"/>
      <c r="P4" s="89" t="s">
        <v>107</v>
      </c>
      <c r="Q4" s="89"/>
      <c r="R4" s="89"/>
      <c r="S4" s="89"/>
      <c r="T4" s="89"/>
    </row>
    <row r="5" ht="19.5" customHeight="1" spans="1:20">
      <c r="A5" s="89" t="s">
        <v>122</v>
      </c>
      <c r="B5" s="89"/>
      <c r="C5" s="89"/>
      <c r="D5" s="89" t="s">
        <v>123</v>
      </c>
      <c r="E5" s="89" t="s">
        <v>129</v>
      </c>
      <c r="F5" s="89" t="s">
        <v>210</v>
      </c>
      <c r="G5" s="89" t="s">
        <v>211</v>
      </c>
      <c r="H5" s="89" t="s">
        <v>129</v>
      </c>
      <c r="I5" s="89" t="s">
        <v>174</v>
      </c>
      <c r="J5" s="89" t="s">
        <v>175</v>
      </c>
      <c r="K5" s="89" t="s">
        <v>129</v>
      </c>
      <c r="L5" s="89" t="s">
        <v>174</v>
      </c>
      <c r="M5" s="89"/>
      <c r="N5" s="89" t="s">
        <v>174</v>
      </c>
      <c r="O5" s="89" t="s">
        <v>175</v>
      </c>
      <c r="P5" s="89" t="s">
        <v>129</v>
      </c>
      <c r="Q5" s="89" t="s">
        <v>210</v>
      </c>
      <c r="R5" s="89" t="s">
        <v>211</v>
      </c>
      <c r="S5" s="89" t="s">
        <v>211</v>
      </c>
      <c r="T5" s="89"/>
    </row>
    <row r="6" ht="19.5" customHeight="1" spans="1:20">
      <c r="A6" s="89"/>
      <c r="B6" s="89"/>
      <c r="C6" s="89"/>
      <c r="D6" s="89"/>
      <c r="E6" s="89"/>
      <c r="F6" s="89"/>
      <c r="G6" s="89" t="s">
        <v>124</v>
      </c>
      <c r="H6" s="89"/>
      <c r="I6" s="89"/>
      <c r="J6" s="89" t="s">
        <v>124</v>
      </c>
      <c r="K6" s="89"/>
      <c r="L6" s="89" t="s">
        <v>124</v>
      </c>
      <c r="M6" s="89" t="s">
        <v>213</v>
      </c>
      <c r="N6" s="89" t="s">
        <v>212</v>
      </c>
      <c r="O6" s="89" t="s">
        <v>124</v>
      </c>
      <c r="P6" s="89"/>
      <c r="Q6" s="89"/>
      <c r="R6" s="89" t="s">
        <v>124</v>
      </c>
      <c r="S6" s="89" t="s">
        <v>214</v>
      </c>
      <c r="T6" s="89" t="s">
        <v>215</v>
      </c>
    </row>
    <row r="7" ht="19.5" customHeight="1" spans="1:20">
      <c r="A7" s="89"/>
      <c r="B7" s="89"/>
      <c r="C7" s="89"/>
      <c r="D7" s="89"/>
      <c r="E7" s="89"/>
      <c r="F7" s="89"/>
      <c r="G7" s="89"/>
      <c r="H7" s="89"/>
      <c r="I7" s="89"/>
      <c r="J7" s="89"/>
      <c r="K7" s="89"/>
      <c r="L7" s="89"/>
      <c r="M7" s="89"/>
      <c r="N7" s="89"/>
      <c r="O7" s="89"/>
      <c r="P7" s="89"/>
      <c r="Q7" s="89"/>
      <c r="R7" s="89"/>
      <c r="S7" s="89"/>
      <c r="T7" s="89"/>
    </row>
    <row r="8" ht="19.5" customHeight="1" spans="1:20">
      <c r="A8" s="89" t="s">
        <v>126</v>
      </c>
      <c r="B8" s="89" t="s">
        <v>127</v>
      </c>
      <c r="C8" s="89" t="s">
        <v>128</v>
      </c>
      <c r="D8" s="89" t="s">
        <v>10</v>
      </c>
      <c r="E8" s="83" t="s">
        <v>11</v>
      </c>
      <c r="F8" s="83" t="s">
        <v>12</v>
      </c>
      <c r="G8" s="83" t="s">
        <v>20</v>
      </c>
      <c r="H8" s="83" t="s">
        <v>24</v>
      </c>
      <c r="I8" s="83" t="s">
        <v>28</v>
      </c>
      <c r="J8" s="83" t="s">
        <v>32</v>
      </c>
      <c r="K8" s="83" t="s">
        <v>36</v>
      </c>
      <c r="L8" s="83" t="s">
        <v>40</v>
      </c>
      <c r="M8" s="83" t="s">
        <v>43</v>
      </c>
      <c r="N8" s="83" t="s">
        <v>46</v>
      </c>
      <c r="O8" s="83" t="s">
        <v>49</v>
      </c>
      <c r="P8" s="83" t="s">
        <v>52</v>
      </c>
      <c r="Q8" s="83" t="s">
        <v>55</v>
      </c>
      <c r="R8" s="83" t="s">
        <v>58</v>
      </c>
      <c r="S8" s="83" t="s">
        <v>61</v>
      </c>
      <c r="T8" s="83" t="s">
        <v>64</v>
      </c>
    </row>
    <row r="9" ht="19.5" customHeight="1" spans="1:20">
      <c r="A9" s="89"/>
      <c r="B9" s="89"/>
      <c r="C9" s="89"/>
      <c r="D9" s="89" t="s">
        <v>129</v>
      </c>
      <c r="E9" s="85"/>
      <c r="F9" s="85"/>
      <c r="G9" s="85"/>
      <c r="H9" s="85"/>
      <c r="I9" s="85"/>
      <c r="J9" s="85"/>
      <c r="K9" s="85"/>
      <c r="L9" s="85"/>
      <c r="M9" s="85"/>
      <c r="N9" s="85"/>
      <c r="O9" s="85"/>
      <c r="P9" s="85"/>
      <c r="Q9" s="85"/>
      <c r="R9" s="85"/>
      <c r="S9" s="85"/>
      <c r="T9" s="85"/>
    </row>
    <row r="10" ht="19.5" customHeight="1" spans="1:20">
      <c r="A10" s="83" t="s">
        <v>436</v>
      </c>
      <c r="B10" s="83"/>
      <c r="C10" s="83"/>
      <c r="D10" s="84"/>
      <c r="E10" s="85"/>
      <c r="F10" s="85"/>
      <c r="G10" s="85"/>
      <c r="H10" s="85"/>
      <c r="I10" s="85"/>
      <c r="J10" s="85"/>
      <c r="K10" s="85"/>
      <c r="L10" s="85"/>
      <c r="M10" s="85"/>
      <c r="N10" s="85"/>
      <c r="O10" s="85"/>
      <c r="P10" s="85"/>
      <c r="Q10" s="85"/>
      <c r="R10" s="85"/>
      <c r="S10" s="85"/>
      <c r="T10" s="85"/>
    </row>
    <row r="11" ht="19.5" customHeight="1" spans="1:20">
      <c r="A11" s="84" t="s">
        <v>437</v>
      </c>
      <c r="B11" s="84"/>
      <c r="C11" s="84"/>
      <c r="D11" s="84"/>
      <c r="E11" s="84"/>
      <c r="F11" s="84"/>
      <c r="G11" s="84"/>
      <c r="H11" s="84"/>
      <c r="I11" s="84"/>
      <c r="J11" s="84"/>
      <c r="K11" s="84"/>
      <c r="L11" s="84"/>
      <c r="M11" s="84"/>
      <c r="N11" s="84"/>
      <c r="O11" s="84"/>
      <c r="P11" s="84"/>
      <c r="Q11" s="84"/>
      <c r="R11" s="84"/>
      <c r="S11" s="84"/>
      <c r="T11" s="84"/>
    </row>
    <row r="12" spans="1:1">
      <c r="A12" s="48" t="s">
        <v>438</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J10" sqref="J10"/>
    </sheetView>
  </sheetViews>
  <sheetFormatPr defaultColWidth="9" defaultRowHeight="13.5"/>
  <cols>
    <col min="1" max="3" width="2.75" style="48" customWidth="1"/>
    <col min="4" max="4" width="32.75" style="48" customWidth="1"/>
    <col min="5" max="6" width="15" style="48" customWidth="1"/>
    <col min="7" max="11" width="14" style="48" customWidth="1"/>
    <col min="12" max="12" width="15" style="48" customWidth="1"/>
    <col min="13" max="16384" width="9" style="48"/>
  </cols>
  <sheetData>
    <row r="1" ht="27" spans="7:7">
      <c r="G1" s="93" t="s">
        <v>439</v>
      </c>
    </row>
    <row r="2" spans="12:12">
      <c r="L2" s="82" t="s">
        <v>440</v>
      </c>
    </row>
    <row r="3" spans="1:12">
      <c r="A3" s="82" t="s">
        <v>2</v>
      </c>
      <c r="L3" s="82" t="s">
        <v>3</v>
      </c>
    </row>
    <row r="4" ht="19.5" customHeight="1" spans="1:12">
      <c r="A4" s="89" t="s">
        <v>6</v>
      </c>
      <c r="B4" s="89"/>
      <c r="C4" s="89"/>
      <c r="D4" s="89"/>
      <c r="E4" s="89" t="s">
        <v>207</v>
      </c>
      <c r="F4" s="89"/>
      <c r="G4" s="89"/>
      <c r="H4" s="89" t="s">
        <v>208</v>
      </c>
      <c r="I4" s="89" t="s">
        <v>209</v>
      </c>
      <c r="J4" s="89" t="s">
        <v>107</v>
      </c>
      <c r="K4" s="89"/>
      <c r="L4" s="89"/>
    </row>
    <row r="5" ht="19.5" customHeight="1" spans="1:12">
      <c r="A5" s="89" t="s">
        <v>122</v>
      </c>
      <c r="B5" s="89"/>
      <c r="C5" s="89"/>
      <c r="D5" s="89" t="s">
        <v>123</v>
      </c>
      <c r="E5" s="89" t="s">
        <v>129</v>
      </c>
      <c r="F5" s="89" t="s">
        <v>441</v>
      </c>
      <c r="G5" s="89" t="s">
        <v>442</v>
      </c>
      <c r="H5" s="89"/>
      <c r="I5" s="89"/>
      <c r="J5" s="89" t="s">
        <v>129</v>
      </c>
      <c r="K5" s="89" t="s">
        <v>441</v>
      </c>
      <c r="L5" s="83" t="s">
        <v>442</v>
      </c>
    </row>
    <row r="6" ht="19.5" customHeight="1" spans="1:12">
      <c r="A6" s="89"/>
      <c r="B6" s="89"/>
      <c r="C6" s="89"/>
      <c r="D6" s="89"/>
      <c r="E6" s="89"/>
      <c r="F6" s="89"/>
      <c r="G6" s="89"/>
      <c r="H6" s="89"/>
      <c r="I6" s="89"/>
      <c r="J6" s="89"/>
      <c r="K6" s="89"/>
      <c r="L6" s="83" t="s">
        <v>214</v>
      </c>
    </row>
    <row r="7" ht="19.5" customHeight="1" spans="1:12">
      <c r="A7" s="89"/>
      <c r="B7" s="89"/>
      <c r="C7" s="89"/>
      <c r="D7" s="89"/>
      <c r="E7" s="89"/>
      <c r="F7" s="89"/>
      <c r="G7" s="89"/>
      <c r="H7" s="89"/>
      <c r="I7" s="89"/>
      <c r="J7" s="89"/>
      <c r="K7" s="89"/>
      <c r="L7" s="83"/>
    </row>
    <row r="8" ht="19.5" customHeight="1" spans="1:12">
      <c r="A8" s="89" t="s">
        <v>126</v>
      </c>
      <c r="B8" s="89" t="s">
        <v>127</v>
      </c>
      <c r="C8" s="89" t="s">
        <v>128</v>
      </c>
      <c r="D8" s="89" t="s">
        <v>10</v>
      </c>
      <c r="E8" s="83" t="s">
        <v>11</v>
      </c>
      <c r="F8" s="83" t="s">
        <v>12</v>
      </c>
      <c r="G8" s="83" t="s">
        <v>20</v>
      </c>
      <c r="H8" s="83" t="s">
        <v>24</v>
      </c>
      <c r="I8" s="83" t="s">
        <v>28</v>
      </c>
      <c r="J8" s="83" t="s">
        <v>32</v>
      </c>
      <c r="K8" s="83" t="s">
        <v>36</v>
      </c>
      <c r="L8" s="83" t="s">
        <v>40</v>
      </c>
    </row>
    <row r="9" ht="19.5" customHeight="1" spans="1:12">
      <c r="A9" s="89"/>
      <c r="B9" s="89"/>
      <c r="C9" s="89"/>
      <c r="D9" s="89" t="s">
        <v>129</v>
      </c>
      <c r="E9" s="85"/>
      <c r="F9" s="85"/>
      <c r="G9" s="85"/>
      <c r="H9" s="85"/>
      <c r="I9" s="85"/>
      <c r="J9" s="85"/>
      <c r="K9" s="85"/>
      <c r="L9" s="85"/>
    </row>
    <row r="10" ht="19.5" customHeight="1" spans="1:12">
      <c r="A10" s="83" t="s">
        <v>436</v>
      </c>
      <c r="B10" s="83"/>
      <c r="C10" s="83"/>
      <c r="D10" s="84"/>
      <c r="E10" s="85"/>
      <c r="F10" s="85"/>
      <c r="G10" s="85"/>
      <c r="H10" s="85"/>
      <c r="I10" s="85"/>
      <c r="J10" s="85"/>
      <c r="K10" s="85"/>
      <c r="L10" s="85"/>
    </row>
    <row r="11" ht="19.5" customHeight="1" spans="1:12">
      <c r="A11" s="84" t="s">
        <v>443</v>
      </c>
      <c r="B11" s="84"/>
      <c r="C11" s="84"/>
      <c r="D11" s="84"/>
      <c r="E11" s="84"/>
      <c r="F11" s="84"/>
      <c r="G11" s="84"/>
      <c r="H11" s="84"/>
      <c r="I11" s="84"/>
      <c r="J11" s="84"/>
      <c r="K11" s="84"/>
      <c r="L11" s="84"/>
    </row>
    <row r="12" spans="1:1">
      <c r="A12" s="48" t="s">
        <v>438</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25</vt:i4>
      </vt:variant>
    </vt:vector>
  </HeadingPairs>
  <TitlesOfParts>
    <vt:vector size="2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 项目支出绩效自评表（项目1）</vt:lpstr>
      <vt:lpstr>附表13 项目支出绩效自评表（项目2）</vt:lpstr>
      <vt:lpstr>附表13 项目支出绩效自评表（项目3）</vt:lpstr>
      <vt:lpstr>附表13 项目支出绩效自评表（项目4）</vt:lpstr>
      <vt:lpstr>附表13 项目支出绩效自评表（项目5）</vt:lpstr>
      <vt:lpstr>附表13 项目支出绩效自评表（项目6）</vt:lpstr>
      <vt:lpstr>附表13 项目支出绩效自评表（项目7）</vt:lpstr>
      <vt:lpstr>附表13 项目支出绩效自评表（项目8）</vt:lpstr>
      <vt:lpstr>附表13 项目支出绩效自评表（项目9）</vt:lpstr>
      <vt:lpstr>附表13 项目支出绩效自评表（项目10）</vt:lpstr>
      <vt:lpstr>附表13 项目支出绩效自评表（项目11） </vt:lpstr>
      <vt:lpstr>附表13 项目支出绩效自评表（项目12）</vt:lpstr>
      <vt:lpstr>附表13 项目支出绩效自评表（项目13）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p:lastModifiedBy>
  <dcterms:created xsi:type="dcterms:W3CDTF">2024-07-26T03:14:00Z</dcterms:created>
  <dcterms:modified xsi:type="dcterms:W3CDTF">2024-11-15T09:43:44Z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B09729D3811E42A3B3AC0B6E4FC7ECF5_13</vt:lpwstr>
  </property>
  <property fmtid="{D5CDD505-2E9C-101B-9397-08002B2CF9AE}" pid="3" name="KSOProductBuildVer">
    <vt:lpwstr>2052-12.1.0.18912</vt:lpwstr>
  </property>
</Properties>
</file>