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620" firstSheet="30" activeTab="3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项目支出绩效自评表（项目1）" sheetId="16" r:id="rId13"/>
    <sheet name="GK13 项目支出绩效自评表（项目2）" sheetId="17" r:id="rId14"/>
    <sheet name="GK13 项目支出绩效自评表（项目3）" sheetId="18" r:id="rId15"/>
    <sheet name="GK13 项目支出绩效自评表（项目4）" sheetId="19" r:id="rId16"/>
    <sheet name="GK13 项目支出绩效自评表（项目5）" sheetId="20" r:id="rId17"/>
    <sheet name="GK13 项目支出绩效自评表（项目6）" sheetId="21" r:id="rId18"/>
    <sheet name="GK13 项目支出绩效自评表（项目7）" sheetId="22" r:id="rId19"/>
    <sheet name="GK13 项目支出绩效自评表（项目8）" sheetId="23" r:id="rId20"/>
    <sheet name="GK13 项目支出绩效自评表（项目9）" sheetId="24" r:id="rId21"/>
    <sheet name="GK13 项目支出绩效自评表（项目10）" sheetId="25" r:id="rId22"/>
    <sheet name="GK13 项目支出绩效自评表（项目11）" sheetId="26" r:id="rId23"/>
    <sheet name="GK13 项目支出绩效自评表（项目12）" sheetId="27" r:id="rId24"/>
    <sheet name="GK13 项目支出绩效自评表（项目13）" sheetId="28" r:id="rId25"/>
    <sheet name="GK13 项目支出绩效自评表（项目14）" sheetId="29" r:id="rId26"/>
    <sheet name="GK13 项目支出绩效自评表（项目15）" sheetId="30" r:id="rId27"/>
    <sheet name="GK13 项目支出绩效自评表（项目16）" sheetId="31" r:id="rId28"/>
    <sheet name="GK13 项目支出绩效自评表（项目17）" sheetId="32" r:id="rId29"/>
    <sheet name="GK13 项目支出绩效自评表（项目18）" sheetId="33" r:id="rId30"/>
    <sheet name="GK13 项目支出绩效自评表（项目19）" sheetId="34" r:id="rId31"/>
    <sheet name="GK13 项目支出绩效自评表（项目20）" sheetId="35" r:id="rId32"/>
    <sheet name="GK13 项目支出绩效自评表（项目21）" sheetId="36" r:id="rId33"/>
    <sheet name="GK13 项目支出绩效自评表（项目22）" sheetId="37" r:id="rId34"/>
    <sheet name="GK13 项目支出绩效自评表（项目23）" sheetId="44" r:id="rId35"/>
    <sheet name="GK13 项目支出绩效自评表（项目24）" sheetId="39" r:id="rId36"/>
    <sheet name="GK13 项目支出绩效自评表（项目25）" sheetId="40" r:id="rId37"/>
    <sheet name="GK13 项目支出绩效自评表（项目26）" sheetId="41" r:id="rId38"/>
    <sheet name="GK13 项目支出绩效自评表（项目27）" sheetId="42" r:id="rId39"/>
    <sheet name="GK13 项目支出绩效自评表（项目28） " sheetId="43" r:id="rId40"/>
  </sheets>
  <definedNames>
    <definedName name="_xlnm.Print_Area" localSheetId="12">'GK13 项目支出绩效自评表（项目1）'!#REF!</definedName>
    <definedName name="_xlnm.Print_Area" localSheetId="13">'GK13 项目支出绩效自评表（项目2）'!#REF!</definedName>
    <definedName name="_xlnm.Print_Area" localSheetId="14">'GK13 项目支出绩效自评表（项目3）'!#REF!</definedName>
    <definedName name="_xlnm.Print_Area" localSheetId="15">'GK13 项目支出绩效自评表（项目4）'!#REF!</definedName>
    <definedName name="地区名称" localSheetId="12">#REF!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8">#REF!</definedName>
    <definedName name="地区名称" localSheetId="29">#REF!</definedName>
    <definedName name="地区名称" localSheetId="30">#REF!</definedName>
    <definedName name="地区名称" localSheetId="13">#REF!</definedName>
    <definedName name="地区名称" localSheetId="31">#REF!</definedName>
    <definedName name="地区名称" localSheetId="32">#REF!</definedName>
    <definedName name="地区名称" localSheetId="33">#REF!</definedName>
    <definedName name="地区名称" localSheetId="34">#REF!</definedName>
    <definedName name="地区名称" localSheetId="35">#REF!</definedName>
    <definedName name="地区名称" localSheetId="36">#REF!</definedName>
    <definedName name="地区名称" localSheetId="37">#REF!</definedName>
    <definedName name="地区名称" localSheetId="38">#REF!</definedName>
    <definedName name="地区名称" localSheetId="39">#REF!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<sst xmlns="http://schemas.openxmlformats.org/spreadsheetml/2006/main" count="4408" uniqueCount="1114">
  <si>
    <t>收入支出决算表</t>
  </si>
  <si>
    <t>公开01表</t>
  </si>
  <si>
    <t>部门：大理白族自治州文化和旅游局（本级）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</si>
  <si>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</si>
  <si>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</si>
  <si>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</si>
  <si>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</si>
  <si>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</si>
  <si>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</si>
  <si>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</si>
  <si>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</si>
  <si>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</si>
  <si>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</si>
  <si>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</si>
  <si>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</si>
  <si>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</si>
  <si>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</si>
  <si>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</si>
  <si>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</si>
  <si>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</si>
  <si>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</si>
  <si>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</si>
  <si>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</si>
  <si>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</si>
  <si>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</si>
  <si>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</si>
  <si>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</si>
  <si>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</si>
  <si>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</si>
  <si>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</si>
  <si>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</si>
  <si>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</si>
  <si>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</si>
  <si>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</si>
  <si>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</si>
  <si>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</si>
  <si>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</si>
  <si>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</si>
  <si>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</si>
  <si>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</si>
  <si>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</si>
  <si>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</si>
  <si>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</si>
  <si>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</si>
  <si>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</si>
  <si>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</si>
  <si>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</si>
  <si>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</si>
  <si>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</si>
  <si>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</si>
  <si>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</si>
  <si>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</si>
  <si>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</si>
  <si>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</si>
  <si>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</si>
  <si>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</si>
  <si>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</si>
  <si>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</si>
  <si>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</si>
  <si>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</si>
  <si>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</si>
  <si>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</si>
  <si>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</si>
  <si>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</si>
  <si>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</si>
  <si>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</si>
  <si>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</si>
  <si>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</si>
  <si>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</si>
  <si>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</si>
  <si>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</si>
  <si>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</si>
  <si>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</si>
  <si>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</si>
  <si>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</si>
  <si>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</si>
  <si>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</si>
  <si>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</si>
  <si>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</si>
  <si>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</si>
  <si>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</si>
  <si>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</si>
  <si>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</si>
  <si>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</si>
  <si>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</si>
  <si>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</si>
  <si>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</si>
  <si>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</si>
  <si>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</si>
  <si>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</si>
  <si>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</si>
  <si>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</si>
  <si>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</si>
  <si>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</si>
  <si>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</si>
  <si>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</si>
  <si>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</si>
  <si>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</si>
  <si>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</si>
  <si>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</si>
  <si>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</si>
  <si>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</si>
  <si>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</si>
  <si>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</si>
  <si>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</si>
  <si>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</si>
  <si>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</si>
  <si>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</si>
  <si>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</si>
  <si>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</si>
  <si>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</si>
  <si>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</si>
  <si>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</si>
  <si>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</si>
  <si>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</si>
  <si>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</si>
  <si>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</si>
  <si>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</si>
  <si>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</si>
  <si>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</si>
  <si>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</si>
  <si>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</si>
  <si>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</si>
  <si>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</si>
  <si>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</si>
  <si>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</si>
  <si>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</si>
  <si>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</si>
  <si>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</si>
  <si>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</si>
  <si>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</si>
  <si>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</si>
  <si>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</si>
  <si>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</si>
  <si>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2011308</t>
  </si>
  <si>
    <t>招商引资</t>
  </si>
  <si>
    <t>20132</t>
  </si>
  <si>
    <t>组织事务</t>
  </si>
  <si>
    <t>2013299</t>
  </si>
  <si>
    <t>其他组织事务支出</t>
  </si>
  <si>
    <t>207</t>
  </si>
  <si>
    <t>文化旅游体育与传媒支出</t>
  </si>
  <si>
    <t>20701</t>
  </si>
  <si>
    <t>文化和旅游</t>
  </si>
  <si>
    <t>2070101</t>
  </si>
  <si>
    <t>行政运行</t>
  </si>
  <si>
    <t>2070108</t>
  </si>
  <si>
    <t>文化活动</t>
  </si>
  <si>
    <t>2070111</t>
  </si>
  <si>
    <t>文化创作与保护</t>
  </si>
  <si>
    <t>2070112</t>
  </si>
  <si>
    <t>文化和旅游市场管理</t>
  </si>
  <si>
    <t>2070113</t>
  </si>
  <si>
    <t>旅游宣传</t>
  </si>
  <si>
    <t>2070199</t>
  </si>
  <si>
    <t>其他文化和旅游支出</t>
  </si>
  <si>
    <t>20702</t>
  </si>
  <si>
    <t>文物</t>
  </si>
  <si>
    <t>2070204</t>
  </si>
  <si>
    <t>文物保护</t>
  </si>
  <si>
    <t>208</t>
  </si>
  <si>
    <t>社会保障和就业支出</t>
  </si>
  <si>
    <t>20805</t>
  </si>
  <si>
    <t>行政事业单位养老支出</t>
  </si>
  <si>
    <t>2080502</t>
  </si>
  <si>
    <t>事业单位离退休</t>
  </si>
  <si>
    <t>2080503</t>
  </si>
  <si>
    <t>离退休人员管理机构</t>
  </si>
  <si>
    <t>2080505</t>
  </si>
  <si>
    <t>机关事业单位基本养老保险缴费支出</t>
  </si>
  <si>
    <t>2080506</t>
  </si>
  <si>
    <t>机关事业单位职业年金缴费支出</t>
  </si>
  <si>
    <t>20808</t>
  </si>
  <si>
    <t>抚恤</t>
  </si>
  <si>
    <t>2080801</t>
  </si>
  <si>
    <t>死亡抚恤</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</si>
  <si>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</si>
  <si>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</si>
  <si>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</si>
  <si>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</si>
  <si>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</si>
  <si>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</si>
  <si>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</si>
  <si>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</si>
  <si>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</si>
  <si>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</si>
  <si>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</si>
  <si>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</si>
  <si>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</si>
  <si>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</si>
  <si>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</si>
  <si>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</si>
  <si>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</si>
  <si>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</si>
  <si>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</si>
  <si>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</si>
  <si>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</si>
  <si>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</si>
  <si>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</si>
  <si>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</si>
  <si>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</si>
  <si>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</si>
  <si>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</si>
  <si>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</si>
  <si>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</si>
  <si>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</si>
  <si>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</si>
  <si>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</si>
  <si>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</si>
  <si>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</si>
  <si>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</si>
  <si>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</si>
  <si>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</si>
  <si>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</si>
  <si>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</si>
  <si>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</si>
  <si>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</si>
  <si>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</si>
  <si>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</si>
  <si>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</si>
  <si>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</si>
  <si>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</si>
  <si>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</si>
  <si>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</si>
  <si>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</si>
  <si>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</si>
  <si>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</si>
  <si>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</si>
  <si>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</si>
  <si>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</si>
  <si>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</si>
  <si>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</si>
  <si>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</si>
  <si>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</si>
  <si>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</si>
  <si>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</si>
  <si>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</si>
  <si>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</si>
  <si>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</si>
  <si>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</si>
  <si>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</si>
  <si>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</si>
  <si>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</si>
  <si>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</si>
  <si>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</si>
  <si>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</si>
  <si>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</si>
  <si>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</si>
  <si>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</si>
  <si>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</si>
  <si>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</si>
  <si>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</si>
  <si>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</si>
  <si>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</si>
  <si>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</si>
  <si>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</si>
  <si>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</si>
  <si>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</si>
  <si>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</si>
  <si>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</si>
  <si>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</si>
  <si>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</si>
  <si>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</si>
  <si>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</si>
  <si>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</si>
  <si>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</si>
  <si>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</si>
  <si>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</si>
  <si>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</si>
  <si>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</si>
  <si>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</si>
  <si>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</si>
  <si>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</si>
  <si>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</si>
  <si>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</si>
  <si>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</si>
  <si>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</si>
  <si>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</si>
  <si>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</si>
  <si>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</si>
  <si>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</si>
  <si>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</si>
  <si>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</si>
  <si>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</si>
  <si>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</si>
  <si>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</si>
  <si>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</si>
  <si>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</si>
  <si>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</si>
  <si>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</si>
  <si>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</si>
  <si>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</si>
  <si>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</si>
  <si>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</si>
  <si>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</si>
  <si>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</si>
  <si>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</si>
  <si>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</si>
  <si>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</si>
  <si>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</si>
  <si>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</si>
  <si>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</si>
  <si>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</si>
  <si>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</si>
  <si>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</si>
  <si>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</si>
  <si>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</si>
  <si>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</si>
  <si>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</si>
  <si>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</si>
  <si>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</si>
  <si>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</si>
  <si>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</si>
  <si>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</si>
  <si>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</si>
  <si>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</si>
  <si>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</si>
  <si>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</si>
  <si>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</si>
  <si>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</si>
  <si>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</si>
  <si>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</si>
  <si>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</si>
  <si>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</si>
  <si>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</si>
  <si>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</si>
  <si>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</si>
  <si>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</si>
  <si>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</si>
  <si>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</si>
  <si>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</si>
  <si>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</si>
  <si>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</si>
  <si>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</si>
  <si>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</si>
  <si>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</si>
  <si>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</si>
  <si>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</si>
  <si>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</si>
  <si>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</si>
  <si>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</si>
  <si>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</si>
  <si>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</si>
  <si>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</si>
  <si>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</si>
  <si>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</si>
  <si>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</si>
  <si>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</si>
  <si>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</si>
  <si>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</si>
  <si>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</si>
  <si>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</si>
  <si>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</si>
  <si>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</si>
  <si>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</si>
  <si>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</si>
  <si>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</si>
  <si>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</si>
  <si>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</si>
  <si>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</si>
  <si>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</si>
  <si>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</si>
  <si>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</si>
  <si>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</si>
  <si>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</si>
  <si>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</si>
  <si>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</si>
  <si>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</si>
  <si>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</si>
  <si>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</si>
  <si>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</si>
  <si>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</si>
  <si>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</si>
  <si>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</si>
  <si>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</si>
  <si>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</si>
  <si>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</si>
  <si>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</si>
  <si>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</si>
  <si>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</si>
  <si>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</si>
  <si>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</si>
  <si>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</si>
  <si>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</si>
  <si>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</si>
  <si>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</si>
  <si>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</si>
  <si>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</si>
  <si>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</si>
  <si>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</si>
  <si>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</si>
  <si>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</si>
  <si>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</si>
  <si>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</si>
  <si>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</si>
  <si>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</si>
  <si>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</si>
  <si>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</si>
  <si>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</si>
  <si>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</si>
  <si>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</si>
  <si>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</si>
  <si>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</si>
  <si>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</si>
  <si>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</si>
  <si>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</si>
  <si>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</si>
  <si>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</si>
  <si>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</si>
  <si>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</si>
  <si>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</si>
  <si>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</si>
  <si>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</si>
  <si>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</si>
  <si>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</si>
  <si>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</si>
  <si>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</si>
  <si>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</si>
  <si>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</si>
  <si>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</si>
  <si>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</si>
  <si>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</si>
  <si>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</si>
  <si>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</si>
  <si>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</si>
  <si>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</si>
  <si>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</si>
  <si>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</si>
  <si>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</si>
  <si>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</si>
  <si>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</si>
  <si>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</si>
  <si>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</si>
  <si>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</si>
  <si>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</si>
  <si>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</si>
  <si>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</si>
  <si>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</si>
  <si>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</si>
  <si>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</si>
  <si>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</si>
  <si>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</si>
  <si>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</si>
  <si>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</si>
  <si>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</si>
  <si>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</si>
  <si>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</si>
  <si>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</si>
  <si>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</si>
  <si>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</si>
  <si>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</si>
  <si>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</si>
  <si>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</si>
  <si>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</si>
  <si>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</si>
  <si>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注：我单位无此公开事项。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</si>
  <si>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</si>
  <si>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</si>
  <si>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</si>
  <si>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</si>
  <si>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</si>
  <si>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</si>
  <si>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</si>
  <si>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</si>
  <si>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</si>
  <si>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</si>
  <si>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</si>
  <si>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</si>
  <si>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</si>
  <si>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</si>
  <si>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</si>
  <si>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</si>
  <si>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</si>
  <si>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</si>
  <si>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</si>
  <si>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</si>
  <si>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</si>
  <si>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</si>
  <si>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</si>
  <si>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</si>
  <si>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</si>
  <si>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</si>
  <si>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</si>
  <si>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</si>
  <si>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</si>
  <si>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</si>
  <si>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</si>
  <si>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</si>
  <si>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</si>
  <si>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</si>
  <si>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</si>
  <si>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</si>
  <si>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</si>
  <si>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</si>
  <si>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</si>
  <si>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</si>
  <si>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</si>
  <si>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</si>
  <si>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</si>
  <si>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</si>
  <si>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</si>
  <si>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</si>
  <si>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</si>
  <si>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单位：</t>
  </si>
  <si>
    <t>大理白族自治州文化和旅游局（本级）</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</si>
  <si>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</si>
  <si>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</si>
  <si>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</si>
  <si>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</si>
  <si>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</si>
  <si>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</si>
  <si>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</si>
  <si>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</si>
  <si>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</si>
  <si>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</si>
  <si>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</si>
  <si>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</si>
  <si>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</si>
  <si>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</si>
  <si>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</si>
  <si>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</si>
  <si>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</si>
  <si>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</si>
  <si>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</si>
  <si>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</si>
  <si>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</si>
  <si>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</si>
  <si>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</si>
  <si>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招商引资目标考核激励奖补经费</t>
  </si>
  <si>
    <t>主管部门</t>
  </si>
  <si>
    <t>大理白族自治州文化和旅游局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</si>
  <si>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</si>
  <si>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</si>
  <si>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</si>
  <si>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</si>
  <si>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</si>
  <si>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</si>
  <si>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</si>
  <si>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</si>
  <si>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</si>
  <si>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</si>
  <si>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</si>
  <si>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</si>
  <si>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</si>
  <si>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</si>
  <si>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策划包装项目24个，设计制作完成《大理州重点文旅项目招商手册》2000册、折页2000册，用于单位外出推介大理文旅资源、重点文旅项目，开展专题招商活动和项目推介对接，促成与客商治谈合作，促进全州重点项目落地。</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</si>
  <si>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</si>
  <si>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</si>
  <si>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</si>
  <si>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</si>
  <si>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</si>
  <si>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</si>
  <si>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</si>
  <si>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</si>
  <si>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</si>
  <si>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</si>
  <si>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</si>
  <si>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</si>
  <si>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</si>
  <si>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完成本年全州招商引资项目包装策划</t>
  </si>
  <si>
    <t>≥</t>
  </si>
  <si>
    <t>个</t>
  </si>
  <si>
    <t>24个</t>
  </si>
  <si>
    <t>设计制作招商手册、折页、U盘</t>
  </si>
  <si>
    <t>册</t>
  </si>
  <si>
    <t>4000册</t>
  </si>
  <si>
    <t>质量指标</t>
  </si>
  <si>
    <t>验收合格率</t>
  </si>
  <si>
    <t>%</t>
  </si>
  <si>
    <t>时效指标</t>
  </si>
  <si>
    <t>按时完成率</t>
  </si>
  <si>
    <t>效益指标</t>
  </si>
  <si>
    <t>社会效益
指标</t>
  </si>
  <si>
    <t>促进项目落地，提高招商成功率</t>
  </si>
  <si>
    <t>=</t>
  </si>
  <si>
    <t>成效明显</t>
  </si>
  <si>
    <t>满意度指标</t>
  </si>
  <si>
    <t>服务对象满意度指标等</t>
  </si>
  <si>
    <t>文旅企业满意度</t>
  </si>
  <si>
    <t>90%</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</si>
  <si>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</si>
  <si>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</si>
  <si>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</si>
  <si>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</si>
  <si>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</si>
  <si>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</si>
  <si>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</si>
  <si>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</si>
  <si>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</si>
  <si>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</si>
  <si>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</si>
  <si>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</si>
  <si>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</si>
  <si>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</si>
  <si>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人才发展专项经费</t>
  </si>
  <si>
    <t>根据大理州“苍洱霞光计划引进人才”和重点领域人才培养相关政策，给予引进人才生活补贴及青年党政人才培养经费补助，共计5.08万元。</t>
  </si>
  <si>
    <t>大理州“苍洱霞光计划引进人才”和重点领域人才培养</t>
  </si>
  <si>
    <t>＝</t>
  </si>
  <si>
    <t>人</t>
  </si>
  <si>
    <t>1人</t>
  </si>
  <si>
    <t>获支持对象准确率</t>
  </si>
  <si>
    <t>100</t>
  </si>
  <si>
    <t>人才为大理州经济社会发展发挥积极作用</t>
  </si>
  <si>
    <t>长期</t>
  </si>
  <si>
    <t>获补助人才满意度</t>
  </si>
  <si>
    <t>90</t>
  </si>
  <si>
    <t>全州文艺调演经费</t>
  </si>
  <si>
    <t>根据州委、州政府要求，每年大理州州庆期间举办全州文艺调演，组织全州12县市文艺团队、州白剧团、州群艺馆馆办团队来下关比赛，选拔优秀节目和人才，营造州庆节日氛围。</t>
  </si>
  <si>
    <t>因疫情原因全州文艺调演活动在2023年“三月街”期间举办，并圆满完成州级调演评比工作，出创作人才，创作文艺精品，满足人民群众精神文化需求。</t>
  </si>
  <si>
    <t>组织州庆文艺表演单位</t>
  </si>
  <si>
    <t>家</t>
  </si>
  <si>
    <t>14家</t>
  </si>
  <si>
    <t>演出节目个数</t>
  </si>
  <si>
    <t>140个</t>
  </si>
  <si>
    <t>创新节目个数</t>
  </si>
  <si>
    <t>28个</t>
  </si>
  <si>
    <t>节目达标率</t>
  </si>
  <si>
    <t>100%</t>
  </si>
  <si>
    <t>及时完成率</t>
  </si>
  <si>
    <t>社会效益指标</t>
  </si>
  <si>
    <t>促进全州舞台文艺创作提升</t>
  </si>
  <si>
    <t>显著提高</t>
  </si>
  <si>
    <t>满足人民群众精神文化需求</t>
  </si>
  <si>
    <t>服务对象
满意度指标</t>
  </si>
  <si>
    <t>观众满意度</t>
  </si>
  <si>
    <t>评委满意度</t>
  </si>
  <si>
    <t>首届中国农民新春联欢会工作经费</t>
  </si>
  <si>
    <t>2022年11月，中央广播电视总台经过广泛考察和对比，决定在大理拍摄录制首届中国农民新春联欢会，2024年春节在大理州举办。州委、州人民政府对办好联欢会高度重视，及时成立了组委会，制定印发了《中央广播电视总台首届中国农民新春联欢会演出活动总体方案》，并按照方案开展前期筹备工作。</t>
  </si>
  <si>
    <t>筹备首届中国农民新春联欢会前期工作</t>
  </si>
  <si>
    <t>1项</t>
  </si>
  <si>
    <t>开展采编、剧本、创作</t>
  </si>
  <si>
    <t>进行场地清理、设计、搭建</t>
  </si>
  <si>
    <t>组织节目团队排练、彩排</t>
  </si>
  <si>
    <t>前期工作完成率</t>
  </si>
  <si>
    <t>经济效益指标</t>
  </si>
  <si>
    <t>通过举办首届农民春晚增加大理旅游总收入</t>
  </si>
  <si>
    <t>发挥作用</t>
  </si>
  <si>
    <t>因疫情活动延期举办，完成前期筹备工作。</t>
  </si>
  <si>
    <t>通过举办首届农民春晚提高大理旅游影响力</t>
  </si>
  <si>
    <t>可持续影响指标</t>
  </si>
  <si>
    <t>大理城市良好形象持续得到广泛接受和认同</t>
  </si>
  <si>
    <t>长期提升</t>
  </si>
  <si>
    <t>游客满意度</t>
  </si>
  <si>
    <t>公众满意度</t>
  </si>
  <si>
    <t>因疫情首届中国农民新春联欢会活动延期举办，我州已完成前期筹备工作。</t>
  </si>
  <si>
    <t>良</t>
  </si>
  <si>
    <t>中央非物质文化遗产保护本级专项资金</t>
  </si>
  <si>
    <t>大理白族自治州文化和旅游局（本级）、大理文化生态保护区保护发展中心（大理州非物质文化遗产保护中心）</t>
  </si>
  <si>
    <t>贯彻国家非物质文化保护的方针、政策，编制非物质文化遗产保护规划，组织实施非物质文化遗产保护和优秀民族文化的传承普及工作，实施大理文化生态保护实验区项目、州级非遗传承人补助、非遗博物馆免费开放补助、非遗保护专项工作。</t>
  </si>
  <si>
    <t>非遗项目相关调查数量</t>
  </si>
  <si>
    <t>115项</t>
  </si>
  <si>
    <t>代表性传承人相关调查数量</t>
  </si>
  <si>
    <t>91项</t>
  </si>
  <si>
    <t>非遗博物馆藏品征集件（套）数</t>
  </si>
  <si>
    <t>件</t>
  </si>
  <si>
    <t>10件</t>
  </si>
  <si>
    <t>全年实行免费开放，免费开放天数</t>
  </si>
  <si>
    <t>天</t>
  </si>
  <si>
    <t>300天</t>
  </si>
  <si>
    <t>补助州级非遗传承人</t>
  </si>
  <si>
    <t>233人</t>
  </si>
  <si>
    <t>开展非物质文化遗产宣传、展示和交流活动</t>
  </si>
  <si>
    <t>次</t>
  </si>
  <si>
    <t>5次</t>
  </si>
  <si>
    <t>大理文化生态保护区数据库维护</t>
  </si>
  <si>
    <t>正常运行</t>
  </si>
  <si>
    <t>非遗博物馆智能消防系统建设</t>
  </si>
  <si>
    <t>各项工作完成率</t>
  </si>
  <si>
    <t>各项工作完成时限</t>
  </si>
  <si>
    <t>2023年12月</t>
  </si>
  <si>
    <t>年月</t>
  </si>
  <si>
    <t>带动非遗文化旅游产业发展，创造就业岗位，增加经济收入</t>
  </si>
  <si>
    <t>非遗宣传传播覆盖人群增长率</t>
  </si>
  <si>
    <t>非遗传承人群增长率</t>
  </si>
  <si>
    <t>对增强非遗保护传承氛围的影响</t>
  </si>
  <si>
    <t>州级非遗传承人满意度</t>
  </si>
  <si>
    <t>参与非遗相关活动人群满意度</t>
  </si>
  <si>
    <t>文化旅游市场管理专项经费</t>
  </si>
  <si>
    <t>强化旅游综合监管考核工作，抓好旅游市场秩序整治；推进“平安文化市场”创建，不断优化综合监管方式，加强文娱场所的日常巡查和管理；依法做好文旅市场行政审批和“放管服”工作，持续优化文旅营商环境；加强日常安全监管，防范安全事故；积极推进反恐维稳和平安建设工作，推动各类文旅企事业单位全面落实反恐工作要求，提升应急处置综合能力，促进行业和谐稳定。</t>
  </si>
  <si>
    <t>积极贯彻落实国家和省《优化营商环境条例》，强化文旅行业规范管理，不断优化文旅营商环境，推动文旅市场健康有序发展。一是持续规范整治文旅市场秩序。强化“六重点六机制”持续保持旅游市场规范整治高压态势，全年共查办文化和旅游市场行政处罚案件50件，投诉处置效率和满意度均达到100%，2022年文化市场综合执法考评以102分获得全省第一名。二是积极推进诚信体系建设。完成旅行社、旅游车、租赁车、餐饮业、住宿业5个业态共3406家涉旅企业诚信评价复评，文明旅游“彩云行动”广泛开展，进一步细化落实“30天无理由退货”工作机制措施，宾川鸡足山旅游景区被评为省级文明旅游示范单位，崇圣寺三塔文化旅游区完成国家级文明旅游示范单位省级复审。三是加快市场主体培育。为全州文旅企业争取各类奖补、贷款和减免补贴等资金约5350万元，全州暂退旅行社质量保证金1569万元，扶持州内文旅企业纾困补助共1160万元，评选了30家“最佳旅游美宿”和9家“最受欢迎爱情表白地”新业态企业共奖补654万元；新增文化市场经营单位24家、旅行社38家，全州19家旅游民宿新评定为国家丙级旅游民宿；积极引导发挥行业自律作用，新登记注册成立目的地婚礼分会。四是严守疫情防控和安全生产底线。按照党中央和习近平总书记“疫情要防住、经济要稳住、发展要安全”的指示要求，坚决扛牢疫情防控政治责任，严格落实各级规定措施和工作要求从严从实从细抓好疫情防控工作，高效统筹疫情防控和文旅产业恢复发展，圆满完成5.5万人次集中隔离工作任务，牢牢守住了文旅行业疫情防控安全底线。按照安全生产“十五条硬措施”要求，严格落实“一岗双责”，层层落实落细文旅行业安全生产责任制，紧盯文旅重点领域和环节深入推进景区安全整治、文博单位安全整治、文旅市场安全整治、新业态安全整治“四个百日攻坚”行动，全面开展安全隐患大排查，牢牢守住了文旅行业安全生产红线。</t>
  </si>
  <si>
    <t>参与检查(核查)人数</t>
  </si>
  <si>
    <t>人次</t>
  </si>
  <si>
    <t>820人次</t>
  </si>
  <si>
    <t>开展检查（核查）次数</t>
  </si>
  <si>
    <t>20次</t>
  </si>
  <si>
    <t>服务导游和群众人数</t>
  </si>
  <si>
    <t>3396次</t>
  </si>
  <si>
    <t>检查（核查）任务完成率</t>
  </si>
  <si>
    <t>检查（核查）覆盖率</t>
  </si>
  <si>
    <t>行业统计任务完成率</t>
  </si>
  <si>
    <t>工作任务及时完成率</t>
  </si>
  <si>
    <t>文化旅游市场健康有序发展</t>
  </si>
  <si>
    <t>逐步提高</t>
  </si>
  <si>
    <t>问题整改落实率</t>
  </si>
  <si>
    <t>检查（核查）人员被投诉次数</t>
  </si>
  <si>
    <t>≤</t>
  </si>
  <si>
    <t>服务对象满意率</t>
  </si>
  <si>
    <t>大理旅游集团大理火车站宣传营销补助经费</t>
  </si>
  <si>
    <t>将大理旅游文化形象在大理火车站独特稀缺广告资源贵宾候车室的专属发布，对全省银行私行客户、企业管理人员等商务客群精准触达，进一步扩大宣传，提升大理旅游形象，助推旅游市场发展；通过对铁路局、政府及相关职能部门领导的触达，对大理旅游项目的关注发展和宣传推介起到积极正向的助推作用。</t>
  </si>
  <si>
    <t>将大理旅游文化形象在大理火车站独特稀缺广告资源贵宾候车室的专属发布，对全省银行私行客户、企业管理人员等商务客群精准触达，进一步扩大宣传，提升大理旅游形象，助推旅游市场发展；通过对铁路局、政府及相关职能部门领导的触达，对大理旅游项目的关注发展和宣传推介起到积极正向的助推作用。通过大理旅游集团内控验收组统一验收，完成年度合同绩效目标。</t>
  </si>
  <si>
    <t>贵宾室广告位</t>
  </si>
  <si>
    <t>3个</t>
  </si>
  <si>
    <t>固定广告灯箱</t>
  </si>
  <si>
    <t>1个</t>
  </si>
  <si>
    <t>电视媒体</t>
  </si>
  <si>
    <t>2个</t>
  </si>
  <si>
    <t>广告机媒体</t>
  </si>
  <si>
    <t>持续宣传推广率</t>
  </si>
  <si>
    <t>宣传服务时间</t>
  </si>
  <si>
    <t>年</t>
  </si>
  <si>
    <t>1年</t>
  </si>
  <si>
    <t>加大对大理美景、美食、新产品、新业态的宣传，吸引更多的游客到大理休闲、度假、观光</t>
  </si>
  <si>
    <t>提升大理旅游形象，助推旅游市场发展</t>
  </si>
  <si>
    <t>逐步提升</t>
  </si>
  <si>
    <t>≧90%</t>
  </si>
  <si>
    <t>州级文化事业专项经费</t>
  </si>
  <si>
    <t>1.提升文化活动质量，落实惠民政策，组织群众文艺演出队排练并参加省州级以上活动或演出，丰富广大群众精神文化生活。
2.注重文化事业人才培养和活动开展，创作一批文艺作品，推进全州文艺创作实践活动，组织好送戏下乡活动的开展，发展先进文化，创新传统文化，引导流行文化，巩固基层文化阵地，促进全社会形成积极向上的精神追求和健康文明的生活方式。                                                                                                                                                                                                                                                           3.做好图书馆、美术馆、文化馆（站）公共服务体制机制建设管理。</t>
  </si>
  <si>
    <t>坚持守正创新，推动文化事业繁荣发展。一是实施文艺精品工程。围绕迎接宣传贯彻党的二十大精神这条工作主线，抓好文艺作品创作，首次与国家文艺院团合作的大型民族歌舞剧《七彩云霞》首演成功，新创白剧《苍洱回响》等文艺精品82个；白族大本曲《大理美食谱诗情》在第十二届中国曲艺“牡丹奖”全国曲艺大赛上荣获文学奖提名、节目奖入围，《古村新曲》等5个作品荣获云南省第五届群众文化“彩云奖”；电影《你是我的一束光》和反映乡村旅游的电视剧《去有风的地方》全国公映，大型历史正剧《盛唐南诏》开拍。二是完善公共文化服务体系。扎实开展“二二”工程建设，推动公共文化服务再升级，公共图书馆、博物馆、文化馆（站）持续免费开放，“图书进校园”、少儿阅览推广等活动不断推进；打造了巍山文华书院、先锋沙溪白族书局、鹤庆旦墨书院等一批“最美公共文化空间”“最美阅读空间”，大理州“艺术普及”文化志愿服务项目被文旅部、中央文明办评为“春雨工程”全国示范性志愿服务项目；线下线上文化惠民活动积极开展，共演出870场。三是积极推进国有文艺院团改革。出台了《大理州深化国有文艺团队改革实施方案》，州级文艺院团改革取得重大突破，确保每个县市都有文艺院团，相关工作正有序推进。</t>
  </si>
  <si>
    <t>组织全州文化惠民下乡演出</t>
  </si>
  <si>
    <t>800</t>
  </si>
  <si>
    <t>场</t>
  </si>
  <si>
    <t>870场</t>
  </si>
  <si>
    <t>组织群众文化参加各级展演活动</t>
  </si>
  <si>
    <t>5项</t>
  </si>
  <si>
    <t>开展艺术采风、观摩学习</t>
  </si>
  <si>
    <t>1次</t>
  </si>
  <si>
    <t>开展公共文化服务体制机制建设</t>
  </si>
  <si>
    <t>开展文化艺术创作</t>
  </si>
  <si>
    <t>艺术人才、音乐创作、书法创作人才进修培训</t>
  </si>
  <si>
    <t>1100人次</t>
  </si>
  <si>
    <t>工作质量达标率</t>
  </si>
  <si>
    <t>繁荣文化艺术事业，满足人民群众公共文化和精神文化需求。</t>
  </si>
  <si>
    <t>观众群众满意度</t>
  </si>
  <si>
    <t>文旅惠民消费补贴政府补助资金</t>
  </si>
  <si>
    <t>为回馈上海市对大理州的支持帮助,大理州政府安排专项资金用于文旅惠民消费补贴，拟联合第三方平台推出一系列定向上海的文旅惠民活动，通过更精准的补贴方式、更多元的营销手段，为上海游客提供大理旅游专属福利及大理旅游的新产品，以深化沪滇情谊，共同助推“沪客”游大理热潮，激发大理旅游消费。</t>
  </si>
  <si>
    <t>委托OTA平台面向用户定向发放文旅惠民补贴</t>
  </si>
  <si>
    <t>2000</t>
  </si>
  <si>
    <t>万元</t>
  </si>
  <si>
    <t>56.96万元</t>
  </si>
  <si>
    <t>项目验收合格率</t>
  </si>
  <si>
    <t>95</t>
  </si>
  <si>
    <t>项目按时完成率</t>
  </si>
  <si>
    <t>成本指标</t>
  </si>
  <si>
    <t>项目成本控制率</t>
  </si>
  <si>
    <t>消费直接带动比</t>
  </si>
  <si>
    <t>倍</t>
  </si>
  <si>
    <t>3倍</t>
  </si>
  <si>
    <t>实现活动推广及客群引流，刺激大理旅游复苏</t>
  </si>
  <si>
    <t>服务对象满意度指标</t>
  </si>
  <si>
    <t>上海游客满意度</t>
  </si>
  <si>
    <t>文旅惠民消费补贴政府补助资金为上年结转项目资金</t>
  </si>
  <si>
    <t>徐霞客研究会工作经费补助资金</t>
  </si>
  <si>
    <t>大理州徐霞客研究会主要开展工作：一是组织开展各种活动，二是加强对外交流，三是注重做好对外宣传，四是努力做好相关服务。</t>
  </si>
  <si>
    <t>2023年大理州徐霞客研究会主要开展工作：一是组织开展各种活动，举办纪念徐霞客在鸡足山“注茶为玩”384周年活动，组织开展“七彩霞客路 美丽滇西行”徒步活动，策划组织“霞客春风·穿越时空”——跟着霞客游洱源”活动，组团前往江阴市推介徐霞客大理旅游线路，参与举办“徐霞客与王士性旅游考察大理”学术研讨会；二是加强对外交流，应邀参加“霞客行”融媒推介活动，积极参加“第二届徐霞客文化旅游大会”，适时参加纪念徐霞客登临武当山400周年活动，加强与州外徐霞客研究会的交流；三是注重做好对外宣传，举办“大理文化与旅游”公益讲座12期，认真征编《品味大理》季刊（共4期），组织制作《读霞客游记·赏大理山水》专题视频；四是努力做好相关服务，认真做好徐霞客后裔到大理考察服务工作，参与做好“‘霞客行之江山多娇·有一种叫云南的生活’大理州线下推广活动”服务工作，配合做好“丛林穿越挑战赛”相关服务工作，协助做好九三学社调研工作。</t>
  </si>
  <si>
    <t>组织开展各种活动</t>
  </si>
  <si>
    <t>加强对外交流活动</t>
  </si>
  <si>
    <t>举办“大理文化与旅游”公益讲座</t>
  </si>
  <si>
    <t>期</t>
  </si>
  <si>
    <t>12期</t>
  </si>
  <si>
    <t>征编《品味大理》季刊</t>
  </si>
  <si>
    <t>4期</t>
  </si>
  <si>
    <t>制作《读霞客游记·赏大理山水》专题视频</t>
  </si>
  <si>
    <t>年度工作计划完成率</t>
  </si>
  <si>
    <t>弘扬徐霞客精神，推动文化旅游与文化传承</t>
  </si>
  <si>
    <t>作用明显</t>
  </si>
  <si>
    <t>鼓励人们珍视保护自然，增强民族自豪感和认同感</t>
  </si>
  <si>
    <t>逐步增强</t>
  </si>
  <si>
    <t>研究会人员满意度</t>
  </si>
  <si>
    <t>社会公众满意度</t>
  </si>
  <si>
    <t>结转资金用于2023年未完成活动项目和开展2024年工作。</t>
  </si>
  <si>
    <t>2022年第一批文旅品质提升专项资金文旅品质提升专项资金</t>
  </si>
  <si>
    <t>主要用于文旅行业市场监管整治和政务服务，州旅游市场监管综合调度指挥中心运行，全州文化旅游系统人才队伍建设培养等费用支出；大理州旅游诚信体系建设评价，大理州民宿客栈标准制订，大理州旅游行业统计分析监测合同项目尾款，新媒体抖音号、视频号、小红书、快手采编运营，“有一种生活叫大理 ”影像大赛，人民网“大理天下知·文旅故事多”宣传合作，《寻味大理》编印等合同项目尾款。完成跨年度项目实施,完成项目合同尾款支付。</t>
  </si>
  <si>
    <t>管理品质提升项目</t>
  </si>
  <si>
    <t>4项</t>
  </si>
  <si>
    <t>服务品质提升项目</t>
  </si>
  <si>
    <t>3项</t>
  </si>
  <si>
    <t>宣传品质提升项目</t>
  </si>
  <si>
    <t>6项</t>
  </si>
  <si>
    <t>项目完成合格率</t>
  </si>
  <si>
    <t>旅游经济复苏</t>
  </si>
  <si>
    <t>促进文化旅游发展</t>
  </si>
  <si>
    <t>80</t>
  </si>
  <si>
    <t>企业满意度</t>
  </si>
  <si>
    <t>2023年文旅品质提升专项资金为上年结转资金</t>
  </si>
  <si>
    <t>文旅新业态培育项目补助本级资金</t>
  </si>
  <si>
    <t>根据州政府安排文旅新业态培育项目补助资金，主要用于提升大理旅游城市营销模式及目的地婚礼城市形象名片，促进露营产业、旅居产业快速发展，打造全省旅游民宿高质量发展示范样板，培育旅游商品和特色文创品牌，助力擦亮大理文旅新名片，推动区域的新旅游、新业态、新发展，实现民生改善和经济发展共赢。</t>
  </si>
  <si>
    <t>开展大理目的地婚礼产业高质量发展系列活动</t>
  </si>
  <si>
    <t>2项</t>
  </si>
  <si>
    <t>开展大理露营产业发展系列活动</t>
  </si>
  <si>
    <t>开展大理州旅游民宿高质量发展示范区建设综合研究</t>
  </si>
  <si>
    <t>未开展</t>
  </si>
  <si>
    <t>州政府任务目标调整未开展资金缴回财政</t>
  </si>
  <si>
    <t>组织大理州旅游商品创意大赛</t>
  </si>
  <si>
    <t>编制《大理州旅居产业发展报告》</t>
  </si>
  <si>
    <t>项目开展实施率</t>
  </si>
  <si>
    <t>新产业新业态促进旅游经济增长的作用</t>
  </si>
  <si>
    <t>规范、引导、促进、推动新产业新业态发展的作用</t>
  </si>
  <si>
    <t>中</t>
  </si>
  <si>
    <t>电影如果爱就表白拍摄补助资金</t>
  </si>
  <si>
    <t>1.成立前期筹备组，完成电影创作前期工作；2.影片摄制、送审、修改；3.影片预告片制作、宣传推广、发行；4.发行渠道在全国各大2000左右院线，10家支持媒体宣传，参加11个知名国内、国际电影节，预计票房4000万；5.全国各大高校路演（云贵川为主），演员参加首映各地电影仪式，召开新闻发布会；6.实现IP＋文旅融合发展。</t>
  </si>
  <si>
    <t>电影《如果爱.就表白》拍摄制作上映</t>
  </si>
  <si>
    <t>部</t>
  </si>
  <si>
    <t>1部</t>
  </si>
  <si>
    <t>大理州内爱情表白地打卡点和景区景点取景地</t>
  </si>
  <si>
    <t>处</t>
  </si>
  <si>
    <t>29处</t>
  </si>
  <si>
    <t>召开电影首映仪式及新闻发布会</t>
  </si>
  <si>
    <t>1场</t>
  </si>
  <si>
    <t>电影于2024年5月20日在大理州首映</t>
  </si>
  <si>
    <t>各大院线和网络播出平台渠道</t>
  </si>
  <si>
    <t>6个</t>
  </si>
  <si>
    <t>获得电影播放许可证</t>
  </si>
  <si>
    <t>获得</t>
  </si>
  <si>
    <t>已获得</t>
  </si>
  <si>
    <t>按时完成拍摄并上映发行</t>
  </si>
  <si>
    <t>2年</t>
  </si>
  <si>
    <t>预期票房收入</t>
  </si>
  <si>
    <t xml:space="preserve">目前尚未获得院线播放统计数据 </t>
  </si>
  <si>
    <t>将“大理最佳爱情表白地”名片深入人心，提升大理知名度和美誉度</t>
  </si>
  <si>
    <t>成效显著</t>
  </si>
  <si>
    <t>生动展现大理自然风光、人文风情、历史积淀，点燃观众来大理旅游热情</t>
  </si>
  <si>
    <t>电影试映及预热宣传观众满意度较好</t>
  </si>
  <si>
    <t>政府部门满意度</t>
  </si>
  <si>
    <t>电影试映及预热宣传效果良好</t>
  </si>
  <si>
    <t>电影制作完成，将于2024年5月20日在大理州首映，之后陆续上映各大影院。</t>
  </si>
  <si>
    <t>大理州文化和旅游消费指南编制项目资金</t>
  </si>
  <si>
    <t>立足大理州正在创建国家文化和旅游消费试点城市的相关工作要求，结合州委宣传部交办的工作，策划并采编印制《大理州文化和旅游消费指南》，全面展示、宣传全州文化和旅游消费资源，助推建设体制机制更加完善、政策保障体系更加健全、消费环境更加优化、产品和服务供给更加丰富、文化和旅游消费保持快速增长的“康养休闲度假消费地、生态文明和非遗文化研学消费地、民族文化消费体验地、文旅消费地标潮购地、南亚东南亚国家文化和旅游消费承接地”，为打造最具民族风情的国际旅游名城、世界级旅游和健康生活目的地、大滇西旅游环线开发样板示范区奠定良好基础。</t>
  </si>
  <si>
    <t>策划并采编印制《大理州文化和旅游消费指南》，全面展示、宣传全州文化和旅游消费资源，助推建设体制机制更加完善、政策保障体系更加健全、消费环境更加优化、产品和服务供给更加丰富、文化和旅游消费保持快速增长的“康养休闲度假消费地、生态文明和非遗文化研学消费地、民族文化消费体验地、文旅消费地标潮购地、南亚东南亚国家文化和旅游消费承接地”，为打造最具民族风情的国际旅游名城、世界级旅游和健康生活目的地、大滇西旅游环线开发样板示范区奠定良好基础。</t>
  </si>
  <si>
    <t>编制大理州文化和旅游消费指南</t>
  </si>
  <si>
    <t>全面展示、宣传全州文化和旅游消费资源，助推文化和旅游消费快速增长</t>
  </si>
  <si>
    <t>逐年增长</t>
  </si>
  <si>
    <t>消费者满意度</t>
  </si>
  <si>
    <t>2022年第二批旅游产业发展本级专项资金</t>
  </si>
  <si>
    <t>第二批旅游产业发展本级专项资金主要用于“文都大理滇峰会”活动、“东亚文化之都”创建申报、组织“中日韩书画展”征集展示，国家文旅消费试点城市创建验收，目的地营销、会展营销推介经费，《导游大理》编印经费尾款，《寻味大理》编印经费尾款等项目开展。加快旅游业全面恢复，推动文化旅游高质量发展。</t>
  </si>
  <si>
    <t>实施文旅品质提升五类重点项目</t>
  </si>
  <si>
    <t>36项</t>
  </si>
  <si>
    <t>项目覆盖县市及单位范围</t>
  </si>
  <si>
    <t>15个</t>
  </si>
  <si>
    <t>预算支出控制率</t>
  </si>
  <si>
    <t>推动旅游经济收入恢复</t>
  </si>
  <si>
    <t>推动文旅融合高质量发展作用</t>
  </si>
  <si>
    <t>大理文旅品牌对社会公众良好影响</t>
  </si>
  <si>
    <t>广大游客满意度</t>
  </si>
  <si>
    <t>95%</t>
  </si>
  <si>
    <t>大理州有奖发票兑现奖金资金</t>
  </si>
  <si>
    <t>消费者个人在大理州行政区域内零售、住宿、餐饮、摄影扩印服务业及汽车租赁业等5个行业消费，由注册在大理州行政区域内的市场主体开具的、合法途径取得的真实有效的《云南增值税普通发票》《云南增值税电子普通发票》和《电子发票（普通发票）》（“数电票”），单张发票票面金额（价税合计）不低于100元，成功录入发票摇奖系统（或指定微信小程序）后，均可参与“有奖发票”活动即时摇奖和定期摇奖。2023年10-12月三期兑现奖金共计240万元。</t>
  </si>
  <si>
    <t>开展2023年11月至2024年1月共3期“有奖发票”开奖活动：（一）即时摇奖。消费者取得发票后，录入发票摇奖系统（或指定微信小程序）即时开奖，24小时内兑现奖金（电子红包），单个电子红包不超过50元，单个红包金额分别为2元、6元、16元、36元和50元，由计算机系统按设置规则进行奖金分配。每月奖金40万元。（二）定期摇奖。每月定期举办1期，每期设置4个奖项，其中特等奖1名，奖励10万元（税前，下同）；一等奖5名，各奖励1万元；二等奖100名，各奖励1000元；三等奖300名，各奖励500元。每月奖金40万元。</t>
  </si>
  <si>
    <t>参与“有奖发票”活动人数</t>
  </si>
  <si>
    <t>14156人</t>
  </si>
  <si>
    <t>录入发票份数</t>
  </si>
  <si>
    <t>份</t>
  </si>
  <si>
    <t>157935份</t>
  </si>
  <si>
    <t>录入发票金额</t>
  </si>
  <si>
    <t>亿元</t>
  </si>
  <si>
    <t>1.95亿元</t>
  </si>
  <si>
    <t>三期活动增加财政收入、一般公共预算、GDP</t>
  </si>
  <si>
    <t>财政收入净增长1200万元以上，其中大理州地方一般公共预算增加600万元以上，拉动GDP增长1.5亿元以上。</t>
  </si>
  <si>
    <t>根据数据分析财政收入净增长≧1500万元，其中大理州地方一般公共预算增加≧750万元，拉动GDP增长≧2亿元。</t>
  </si>
  <si>
    <t>完成州人民政府关于“有奖发票”活动的工作要求</t>
  </si>
  <si>
    <t>根据安排指导各县市按月轮流举办活动</t>
  </si>
  <si>
    <t>于2024年1月开始各县市轮流举办</t>
  </si>
  <si>
    <t>按州政府要求每月完成一次定期摇奖开奖</t>
  </si>
  <si>
    <t>每月一次</t>
  </si>
  <si>
    <t>每月定期摇奖，即时摇奖奖金</t>
  </si>
  <si>
    <t>每月定期摇奖奖金40万，即时摇奖奖金40万</t>
  </si>
  <si>
    <t>纳入活动五个行业税收净入库收入</t>
  </si>
  <si>
    <t>1.8亿元</t>
  </si>
  <si>
    <t>改善税收营商环境，提升消费者主动开具发票及协税护税意识，提升经营者依法用票及如实申报的自觉性。</t>
  </si>
  <si>
    <t>长期坚持</t>
  </si>
  <si>
    <t>持续加强活动宣传力度，不断扩大活动影响力，让更多的本地消费者、游客参与到活动当中，不断提高营商环境，税收收入应收尽收。</t>
  </si>
  <si>
    <t>活动成效取得各级领导认可</t>
  </si>
  <si>
    <t>取得领导表扬性批示</t>
  </si>
  <si>
    <t>两篇专报分别取得王浩副省长、杨国宗州委书记表扬性批示。</t>
  </si>
  <si>
    <t>活动成效取得各级部门干部职工认可</t>
  </si>
  <si>
    <t>各级部门干部职工主动参与活动积极性高</t>
  </si>
  <si>
    <t>在活动正式开始后，大量党政机关、企事业单位职工在活动开始后积极主动参与。</t>
  </si>
  <si>
    <t>活动成效取得消费者认可</t>
  </si>
  <si>
    <t>消费者参与活动积极性高</t>
  </si>
  <si>
    <t>在帮消费者处理发票参与活动问题中得到消费者认可，表示“有奖发票”活动非常吸引人，愿意持续参与，主动宣传。</t>
  </si>
  <si>
    <t>重大文旅产业发展专项本级资金</t>
  </si>
  <si>
    <t>1.完成大理铂骏公司股权变更、资产移交、项目可研评审、提升改造方案编制、EPC招标；2.完成融源大酒店提升改造项目10%的工程量。3.启动红色旅游综合项目公司报批、组建、项目前期准备工作(包括可研报告、土地及房屋租赁工作)。4.完成大理浮城幻境项目公司组建、签订合作协议、启动项目前期工作(包括规划设计、可研编制等前期工作)。(通过1500万项目资本金撬动项目1.5亿投资建设)</t>
  </si>
  <si>
    <t>1.完成大理铂骏公司股权变更、资产移交、项目可研评审、提升改造方案编制、EPC招标；
2.启动红色旅游综合项目调研及分析等前期准备工作；
3.完成大理浮城幻境项目公司组建；                                                                                                                                        4.州级财政投入资金1500万元，带动其他资金投入4500万元。</t>
  </si>
  <si>
    <t>2024年完成融源大理温泉大酒店提升改造工程投资</t>
  </si>
  <si>
    <t>5700万元</t>
  </si>
  <si>
    <t>目前项目已完成EPC招标，计划在2024年6月内启动项目建设，预计2024年完成投资1亿元，2025年2月内完成项目建设。</t>
  </si>
  <si>
    <t>启动红色旅游综合项目前期工作</t>
  </si>
  <si>
    <t>目前我公司已对项目开展前期调研分析工作，但由于项目合作单位发生重大变化，导致项目推进缓慢，我公司将积极与对方对接，调整合作模式后加快项目推进。</t>
  </si>
  <si>
    <t>启动大理浮城幻境项目公司组建和前期工作</t>
  </si>
  <si>
    <t>目前已组建项目公司，并开展项目前期准备工作，但由于项目合作单位发生重大变化，导致项目推进缓慢，我公司将积极与对方对接，调整合作模式后加快项目推进。</t>
  </si>
  <si>
    <t>工程施工达到国家竣工验收标准</t>
  </si>
  <si>
    <t>未竣工验收</t>
  </si>
  <si>
    <t>部份项目达标，全部未竣工验收</t>
  </si>
  <si>
    <t>项目实施完成时间</t>
  </si>
  <si>
    <t>正在推进</t>
  </si>
  <si>
    <t>项目在持续推进中</t>
  </si>
  <si>
    <t>工程投资成本与可研投资估算占比率</t>
  </si>
  <si>
    <t>≦100%</t>
  </si>
  <si>
    <t>2023年完成投资6000万元</t>
  </si>
  <si>
    <t>融源大理温泉大酒店年营业额</t>
  </si>
  <si>
    <t>未竣工营业</t>
  </si>
  <si>
    <t>工程未完工，酒店未营业无经济效益。</t>
  </si>
  <si>
    <t xml:space="preserve">提升洱源城市形象及旅游接待能力，提高洱源县社会就业率，带动第三产业的发展。
</t>
  </si>
  <si>
    <t>新增就业≧100人</t>
  </si>
  <si>
    <t>≧100人</t>
  </si>
  <si>
    <t>工程项目建设带动劳动就业人数增加。</t>
  </si>
  <si>
    <t xml:space="preserve">打造多元化、深层次互动交流方式的红色研学基地，建设以红色文化国防教育为主题的红色旅游综合体，努力成为红色旅游标杆。
</t>
  </si>
  <si>
    <t>项目未实施</t>
  </si>
  <si>
    <t>项目未实施，无社会效益。</t>
  </si>
  <si>
    <t>生态效益指标</t>
  </si>
  <si>
    <t>完善大理古城夜间经济区域空间布局实现城市更新，以美化灯光造景，营造良好夜间消费氛围，开发创新参与性、体验性与学习性强的多元化城市夜游项目。</t>
  </si>
  <si>
    <t>发挥重点项目对各县市经济增长的拉动作用，推动资源共享，优势互补，带动地方经济，促进共赢发展。</t>
  </si>
  <si>
    <t>项目未实施未完工，无社会效益。</t>
  </si>
  <si>
    <t>游客旅客满意度</t>
  </si>
  <si>
    <t>项目未实施或完工，无法评价。</t>
  </si>
  <si>
    <t>当地居民满意度</t>
  </si>
  <si>
    <t>本项目资金支付评分只针对财政投入资金，故评为10分，项目未完工部分绩效目标不能评价。</t>
  </si>
  <si>
    <t>差</t>
  </si>
  <si>
    <t>因公出国境经费及赴柬埔寨举办体验大理—去有风的地方专场活动经费</t>
  </si>
  <si>
    <t>赴柬埔寨举办“体验大理—去有风的地方”专场活动，拟组织白族扎染、鹤庆银器、白族刺绣、剪纸、甲马、泥塑非遗项目传承人6人及1家特色商品企业专场活动。</t>
  </si>
  <si>
    <t>由州政府领导带队，州文化和旅游局2人、州民族文化工作团演员6人、非遗展示传承人6人共计14人出国赴柬埔寨开展“体验大理—去有风的地方”宣传展示活动。</t>
  </si>
  <si>
    <t>赴柬埔寨举办“体验大理—去有风的地方”专场活动</t>
  </si>
  <si>
    <t>大理州非遗项目展示</t>
  </si>
  <si>
    <t>活动圆满成功举办率</t>
  </si>
  <si>
    <t>活动按时完成率</t>
  </si>
  <si>
    <t>扩大大理知名度开拓柬埔寨旅游客源市场</t>
  </si>
  <si>
    <t>促进来大理旅游的柬埔寨游客增加</t>
  </si>
  <si>
    <t>逐步增加</t>
  </si>
  <si>
    <t>参加活动公众满意度</t>
  </si>
  <si>
    <t>参加活动非遗传承人满意度</t>
  </si>
  <si>
    <t>1个非遗项目传承人未成行，所有结余资金上缴财政。</t>
  </si>
  <si>
    <t>大理州有奖发票系统开发及运维项目资金</t>
  </si>
  <si>
    <t>2023年10月至12月通过有奖发票活动，预估大理州地方一般公共预算增值税增加750万元以上，拉动GDP增长2亿元以上；2024年有奖发票活动预估大理州地方一般公共预算增值税增加3000万元以上，预计通过有奖发票宣传拉动GDP增长8亿元以上。</t>
  </si>
  <si>
    <t>“有奖发票”小程序系统开发和运营维护</t>
  </si>
  <si>
    <t>组织“有奖发票”定期摇奖</t>
  </si>
  <si>
    <t>14期</t>
  </si>
  <si>
    <t>组织“有奖发票”即时兑奖</t>
  </si>
  <si>
    <t>月</t>
  </si>
  <si>
    <t>14月</t>
  </si>
  <si>
    <t>系统验收合格率</t>
  </si>
  <si>
    <t>开奖摇奖公平公正合法规范率</t>
  </si>
  <si>
    <t>预计项目增加地方一般公共预算收入</t>
  </si>
  <si>
    <t>750万元</t>
  </si>
  <si>
    <t>共有14期，目前统计前三期数据</t>
  </si>
  <si>
    <t>预计项目拉动GDP纳统指标</t>
  </si>
  <si>
    <t>2亿元</t>
  </si>
  <si>
    <t>社会消费者满意度</t>
  </si>
  <si>
    <t>政府和财税部门满意度</t>
  </si>
  <si>
    <t>大理州“有奖发票”活动共有14期，目前仅能提供2023年11月至2024年1月（共3期）实时开奖及定期开奖活动所产生的统计数据。项目政府采购节约5万元,上缴财政。</t>
  </si>
  <si>
    <t>大理州文旅资源数字孪生及综合管控系统平台建设项目资金</t>
  </si>
  <si>
    <t>大理州文旅资源数字孪生系统平台项目是以实现“数字项目与实际项目同步规划、同步建设”，以“全域旅游规划一张图，文旅资源管理一盘棋”为目标的新型智慧旅游管理基础设施，用创新的项目管理方式、直观的资源展示方式，成为文旅部门治理体系的有力支撑。</t>
  </si>
  <si>
    <t>完成大理州文旅资源数字孪生系统平台项目建设</t>
  </si>
  <si>
    <t>实现“全域旅游规划一张图，文旅资源管理一盘棋”目标</t>
  </si>
  <si>
    <t>使用部门满意度</t>
  </si>
  <si>
    <t>三月街民族节活动项目经费</t>
  </si>
  <si>
    <t>根据三月街工作方案由大理州文化和旅游局牵头文化活动组，组织三月街民族节文化活动，开展旅游产品宣传营销，开展文化旅游市场专项整治等，更好的营造三月街民族节节庆氛围，展现大理深厚的传统民族文化，宣传大理丰富多彩的非物质文化遗产，确保三月街民族节文化活动顺利举办。</t>
  </si>
  <si>
    <t>开展旅游产品宣传营销活动</t>
  </si>
  <si>
    <t>开展文化旅游市场专项整治</t>
  </si>
  <si>
    <t>开展非遗创意市集活动</t>
  </si>
  <si>
    <t>三月街活动期间展示表演保障天数</t>
  </si>
  <si>
    <t>7天</t>
  </si>
  <si>
    <t>开展非遗活动数量</t>
  </si>
  <si>
    <t>7项</t>
  </si>
  <si>
    <t>促进游客群众参与“三月街”活动的积极性和增长性</t>
  </si>
  <si>
    <t>逐渐增加</t>
  </si>
  <si>
    <t>促进非遗宣传传播覆盖人群增长</t>
  </si>
  <si>
    <t>艺术创作和文化繁荣发展</t>
  </si>
  <si>
    <t>观众、参观者、游客满意度</t>
  </si>
  <si>
    <t>群众、消费者满意度</t>
  </si>
  <si>
    <t>非遗传承人、商户企业满意度</t>
  </si>
  <si>
    <t>结余经费17.19万元上缴州财政局。</t>
  </si>
  <si>
    <t>国家4A级景区州级以奖代补本级资金</t>
  </si>
  <si>
    <t>1.4A级景区基础设施硬件提升
2.4A级景区管理服务软件提升
3.建立“标准化、规范化、科学化”安全生产和经营管理体制
4.创造劳动就业岗位，维护大理州社会稳定
5.稳定经营，创造营业收入和利润，增加大理州财税收入
6.通过高品质旅游服务为游客提供较好的体验感和满意度</t>
  </si>
  <si>
    <t>天龙八部影视城景区：
1.天龙八部影视城景区已完成了基础硬件设施（景区维修、标识标牌、停车场、卫生间及游客中心）的提升改造工作。
2.2023年天龙八部影视城景区完成了“三八妇女节”优惠促销活动、“中秋”“国庆”优惠促销活动、“打卡集章”活动、“大理天龙八部影视城汉服文化节”活动以及第72届世界小姐中国区总决赛“穿越之旅”采风活动等服务软件提升工作。
3.建立“标准化、规范化、科学化”安全生产和经营管理体制。
4.创造劳动就业岗位，维护大理州社会稳定。
5.稳定经营，创造营业收入和利润，增加大理州财税收入。
6.通过高品质旅游服务为游客提供较好的体验感和满意度。</t>
  </si>
  <si>
    <t>完成4A级景区基础设施硬件提升项目</t>
  </si>
  <si>
    <t>完成4A级景区管理服务软件提升项目</t>
  </si>
  <si>
    <t>拓展新业态开展促销活动</t>
  </si>
  <si>
    <t>全年正常经营天数</t>
  </si>
  <si>
    <t>365天</t>
  </si>
  <si>
    <t>景区安全生产和管理规范率</t>
  </si>
  <si>
    <t>景区全年累计营业收入</t>
  </si>
  <si>
    <t>2013.14万元</t>
  </si>
  <si>
    <t>企业年度累计纳税总额</t>
  </si>
  <si>
    <t>231.42万元</t>
  </si>
  <si>
    <t>全年接待游客数量</t>
  </si>
  <si>
    <t>万人</t>
  </si>
  <si>
    <t>52.85万人</t>
  </si>
  <si>
    <t>景区年度累计职工工资福利</t>
  </si>
  <si>
    <t>643.66万元</t>
  </si>
  <si>
    <t>企业每年持续创造劳动就业岗位</t>
  </si>
  <si>
    <t>150人</t>
  </si>
  <si>
    <t>企业稳定经营，营收和利润持续增长率</t>
  </si>
  <si>
    <t>从业者满意度</t>
  </si>
  <si>
    <t>行业管理和品牌宣传项目本级资金</t>
  </si>
  <si>
    <t>根据州级地方财力安排行业管理和品牌宣传项目资金，主要用于开展文旅行业服务市场监管，州旅游综合调度指挥中心运行维护，大理州旅游行业统计分析监测服务，大理州线上旅游大数据服务，大理州涉旅企业诚信评价年度复评，重要文旅会展及重点城市宣传营销推介，媒体对接宣传合作，大理旅游抖音号、视频号、小红书、快手等新媒体采编运营，“有一种生活叫大理”影像大赛活动，“东亚文化之都”创建，文旅招商引资等项目,促进大理市加快推进文化和旅游产业高质量发展。</t>
  </si>
  <si>
    <t>开展文旅行业服务市场监管检查</t>
  </si>
  <si>
    <t>500人次/5000户次</t>
  </si>
  <si>
    <t>人次户次</t>
  </si>
  <si>
    <t>19033人次/7510户次</t>
  </si>
  <si>
    <t>开展州旅游综合调度指挥中心受理转办投诉</t>
  </si>
  <si>
    <t>1700件</t>
  </si>
  <si>
    <t>大理州旅游行业统计分析监测服务和抽样调查</t>
  </si>
  <si>
    <t>12县/1000份</t>
  </si>
  <si>
    <t>大理州线上旅游大数据服务报告</t>
  </si>
  <si>
    <t>10份</t>
  </si>
  <si>
    <t>大理州涉旅企业诚信评价年度复评</t>
  </si>
  <si>
    <t>3260家</t>
  </si>
  <si>
    <t>大理文旅融媒体中心2023年运营</t>
  </si>
  <si>
    <t>重要文旅会展及重点城市宣传营销推介</t>
  </si>
  <si>
    <t>10次</t>
  </si>
  <si>
    <t>15次</t>
  </si>
  <si>
    <t>媒体对接宣传合作</t>
  </si>
  <si>
    <t>大理旅游抖音号、视频号、小红书、快手等新媒体采编运营</t>
  </si>
  <si>
    <t>条</t>
  </si>
  <si>
    <t>2100条</t>
  </si>
  <si>
    <t>“有一种生活叫大理”影像大赛征集获奖作品</t>
  </si>
  <si>
    <t>348件</t>
  </si>
  <si>
    <t>文旅招商引资</t>
  </si>
  <si>
    <t>17场</t>
  </si>
  <si>
    <t>“东亚文化之都”创建</t>
  </si>
  <si>
    <t>项目评审达标率</t>
  </si>
  <si>
    <t>项目实施推动率</t>
  </si>
  <si>
    <t>项目按时完成时间</t>
  </si>
  <si>
    <t>12月</t>
  </si>
  <si>
    <t>实现旅游人数和旅游业总收入</t>
  </si>
  <si>
    <t>9000万人/1000亿元</t>
  </si>
  <si>
    <t>万人/亿元</t>
  </si>
  <si>
    <t>9953万人/1603亿元</t>
  </si>
  <si>
    <t>完成文化、体育和娱乐业“个转企”、“企升限”</t>
  </si>
  <si>
    <t>155家</t>
  </si>
  <si>
    <t>牢牢守住全州文旅行业安全生产底线</t>
  </si>
  <si>
    <t>持续规范整治促进文旅市场秩序健康发展</t>
  </si>
  <si>
    <t>逐渐规范</t>
  </si>
  <si>
    <t>增强大理旅游的知名度和美誉度</t>
  </si>
  <si>
    <t>塑造大理文旅品牌提升大理旅游城市形象</t>
  </si>
  <si>
    <t>全面提升大理文旅宣传的传播力、引导力、影响力、公信力</t>
  </si>
  <si>
    <t>游客消费者满意度</t>
  </si>
  <si>
    <t>行业企业从业者满意度</t>
  </si>
  <si>
    <t>上级部门考核评价满意度</t>
  </si>
  <si>
    <t>行业管理和品牌宣传项目本级资金为上年结转资金</t>
  </si>
  <si>
    <t>大理文旅融媒体中心2022年运营维护项目资金</t>
  </si>
  <si>
    <t>建设大理文化和旅游宣舆一体的融媒体平台、并通过该平台进一步促进大理旅游正面信息的有效宣传，加强负面旅游舆情的防范和处置，打造良好的旅游舆论氛围。该平台同时涵盖原来大理旅游杂志、大理旅游新媒体（微信公众号、政务网、发布厅、抖音号）等内容，并在此基础上扩容增量，加大宣传力度。</t>
  </si>
  <si>
    <t>融媒体全平台共宣发稿件</t>
  </si>
  <si>
    <t>篇</t>
  </si>
  <si>
    <t>4228篇</t>
  </si>
  <si>
    <t>大理文旅微信公众号运营发布各类稿件</t>
  </si>
  <si>
    <t>1136篇</t>
  </si>
  <si>
    <t>大理文旅发布厅微博运营发布和转发稿件视频</t>
  </si>
  <si>
    <t>3600条/300个</t>
  </si>
  <si>
    <t>稿件6797条/视频374个</t>
  </si>
  <si>
    <t>《大理文旅》杂志编纂发行</t>
  </si>
  <si>
    <t>4期/40000册</t>
  </si>
  <si>
    <t>完成云游大理系列直播</t>
  </si>
  <si>
    <t>11场</t>
  </si>
  <si>
    <t>高质量旅游攻略全年发布</t>
  </si>
  <si>
    <t>30条</t>
  </si>
  <si>
    <t>大理文旅舆情系统监测举报处置负面舆情</t>
  </si>
  <si>
    <t>2376条</t>
  </si>
  <si>
    <t>大理文旅微信公众号粉丝数</t>
  </si>
  <si>
    <t>60626个</t>
  </si>
  <si>
    <t>大理文旅发布厅微博热搜/微博话题阅读量</t>
  </si>
  <si>
    <t>30个/1亿</t>
  </si>
  <si>
    <t>30个/超1亿</t>
  </si>
  <si>
    <t>大理文旅发布厅微博粉丝数</t>
  </si>
  <si>
    <t>252608个</t>
  </si>
  <si>
    <t>完成舆情日报月报年报专报</t>
  </si>
  <si>
    <t>365/12/1/48</t>
  </si>
  <si>
    <t>促进大理旅游正面信息的有效宣传，加强负面旅游舆情的防范和处置，打造良好的旅游舆论氛围</t>
  </si>
  <si>
    <t>建设集客户端、手机站、PC端为一体的大理文旅融媒云平台，打造大理文旅新闻信息数据库，形成新时代大理文旅传播新格局</t>
  </si>
  <si>
    <t>长期建设</t>
  </si>
  <si>
    <t>加大与主流媒体平台和新媒体顶流平台的深度合作，不断扩大大理文旅宣传的“朋友圈”</t>
  </si>
  <si>
    <t>长期促进</t>
  </si>
  <si>
    <t>融媒体和新媒体综合传播力指数全省地位</t>
  </si>
  <si>
    <t>前三名</t>
  </si>
  <si>
    <t>名</t>
  </si>
  <si>
    <t>第一名</t>
  </si>
  <si>
    <t>游客和公众满意度</t>
  </si>
  <si>
    <t>全媒体和社会评价机构满意度</t>
  </si>
  <si>
    <t>大理海洋世界国家4A级景区创建以奖代补资金</t>
  </si>
  <si>
    <t>大理海洋世界4A级景区：                                                                                           1.场馆硬件提升：已完成场馆部分维生系统设施（砂缸、水泵）更换，景观雕塑修复喷漆，冰雕进行修复或更换。2.场馆软件提升：已完成科普能力提升。3.建立标准化管理体制。4.已建立和规范质量监督体系。5.完善短板增加业态(增加潜水体验馆、增加婚拍旅拍、增加夜宿露营、增加馆内趣味互动、完善餐饮商业服务配套。6.完善卫生、安全、设施设备管理工作体制。</t>
  </si>
  <si>
    <t>完成场馆部分维生系统设施（砂缸、水泵）更换</t>
  </si>
  <si>
    <t>完成景观雕塑修复喷漆，冰雕进行修复或更换</t>
  </si>
  <si>
    <t>360天</t>
  </si>
  <si>
    <t>2353.76万元</t>
  </si>
  <si>
    <t>117.65万元</t>
  </si>
  <si>
    <t>22万人</t>
  </si>
  <si>
    <t>549.08万元</t>
  </si>
  <si>
    <t>102个</t>
  </si>
  <si>
    <t>目前尚在亏损，因为大理海洋馆重资产企业，固定资产投入大，资产累计折旧率和基数较高。</t>
  </si>
  <si>
    <t>州级文物保护维修文物征集陈列布展经费</t>
  </si>
  <si>
    <t>1.完成全州各级文物保护单位及历史文化名城（村镇街）、博物馆安全专项检查；2.补助全州文物保护单位文物维修项目；3.完成大理州范围内抢救性考古调查及出土文物的整理；4.开展文物保护、博物馆业务培训；5.完成州级文物保护单位申报工作；6.全州博物馆日、文化遗产日宣传活动。项目分别由州文物管理所、州博物馆、州文化和旅游局、县市共同实施。</t>
  </si>
  <si>
    <t>实施对全州文物保护单位、博物馆安全检查</t>
  </si>
  <si>
    <t>6次</t>
  </si>
  <si>
    <t>对全州文物专业技术人员开展业务培训</t>
  </si>
  <si>
    <t>实施重大工程的考古调查和修缮项目的方案编制评审</t>
  </si>
  <si>
    <t>制作《百件文物看历史——大理篇》宣传片</t>
  </si>
  <si>
    <t>深化对文物保护的理念和文物保护单位的本体安全，起到了保护示范作用</t>
  </si>
  <si>
    <t>弘扬中华民族优秀历史文化文明,培塑全国人民文化自信</t>
  </si>
  <si>
    <t>文保单位和文物工作者满意度</t>
  </si>
  <si>
    <t>大理州州级离退休干部党支部或学习小组活动经费</t>
  </si>
  <si>
    <t>为离退休干部党支部或学习小组正常学习活动提供经费支持。确保州级离退休干部党支部及学习小组活动经费正常拨付，学习活动正常开展。</t>
  </si>
  <si>
    <t>提供经费保障州级老干部党支部（学习小组）数量</t>
  </si>
  <si>
    <t>30人以上的党支部或学习小组个数</t>
  </si>
  <si>
    <t>老干部党支部（学习小组）全年正常开展活动</t>
  </si>
  <si>
    <t xml:space="preserve">经费保障期限 </t>
  </si>
  <si>
    <t>离退休干部党支部或学习小组做好党建工作，发挥积极作用</t>
  </si>
  <si>
    <t>正常发挥</t>
  </si>
  <si>
    <t>离退休老干部满意度</t>
  </si>
  <si>
    <t>云南省民族艺术研究所补助工作经费</t>
  </si>
  <si>
    <t>大理州艺术研究所根据业务需要开展相关工作。</t>
  </si>
  <si>
    <t>大理州艺术研究所根据业务需要完成相关工作。</t>
  </si>
  <si>
    <t>开展文化艺术研究业务工作</t>
  </si>
  <si>
    <t>年度工作按时按质完成率</t>
  </si>
  <si>
    <t>对优秀传统文化传播发扬的有益影响</t>
  </si>
  <si>
    <t>参与公众满意度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</si>
</sst>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 numFmtId="180" formatCode="_ * #,##0.00_ ;_ * \-#,##0.00_ ;_ * &quot;&quot;??_ ;_ @_ "/>
  </numFmts>
  <fonts count="37">
    <font>
      <sz val="11"/>
      <color indexed="8"/>
      <name val="宋体"/>
      <charset val="134"/>
      <scheme val="minor"/>
    </font>
    <font>
      <sz val="11"/>
      <name val="宋体"/>
      <charset val="134"/>
    </font>
    <font>
      <sz val="10"/>
      <name val="Arial"/>
      <charset val="134"/>
    </font>
    <font>
      <sz val="12"/>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9"/>
      <name val="宋体"/>
      <charset val="134"/>
      <scheme val="minor"/>
    </font>
    <font>
      <sz val="9"/>
      <name val="宋体"/>
      <charset val="134"/>
    </font>
    <font>
      <sz val="22"/>
      <name val="宋体"/>
      <charset val="134"/>
    </font>
    <font>
      <sz val="11"/>
      <name val="宋体"/>
      <charset val="134"/>
      <scheme val="minor"/>
    </font>
    <font>
      <b/>
      <sz val="20"/>
      <name val="宋体"/>
      <charset val="134"/>
    </font>
    <font>
      <b/>
      <sz val="11"/>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3" borderId="18" applyNumberFormat="0" applyAlignment="0" applyProtection="0">
      <alignment vertical="center"/>
    </xf>
    <xf numFmtId="0" fontId="26" fillId="4" borderId="19" applyNumberFormat="0" applyAlignment="0" applyProtection="0">
      <alignment vertical="center"/>
    </xf>
    <xf numFmtId="0" fontId="27" fillId="4" borderId="18" applyNumberFormat="0" applyAlignment="0" applyProtection="0">
      <alignment vertical="center"/>
    </xf>
    <xf numFmtId="0" fontId="28" fillId="5"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10" fillId="0" borderId="0">
      <alignment vertical="top"/>
      <protection locked="0"/>
    </xf>
    <xf numFmtId="0" fontId="36" fillId="0" borderId="0"/>
    <xf numFmtId="0" fontId="3" fillId="0" borderId="0"/>
  </cellStyleXfs>
  <cellXfs count="131">
    <xf numFmtId="0" fontId="0" fillId="0" borderId="0" xfId="0" applyFont="1">
      <alignment vertical="center"/>
    </xf>
    <xf numFmtId="0" fontId="1" fillId="0" borderId="0" xfId="50" applyFont="1" applyFill="1" applyAlignment="1">
      <alignment wrapText="1"/>
    </xf>
    <xf numFmtId="0" fontId="1" fillId="0" borderId="0" xfId="50"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1" xfId="50" applyFont="1" applyFill="1" applyBorder="1" applyAlignment="1">
      <alignment vertical="center" wrapText="1"/>
    </xf>
    <xf numFmtId="176" fontId="6" fillId="0" borderId="1" xfId="50" applyNumberFormat="1" applyFont="1" applyFill="1" applyBorder="1" applyAlignment="1">
      <alignment horizontal="right" vertical="center" shrinkToFit="1"/>
    </xf>
    <xf numFmtId="0" fontId="6" fillId="0" borderId="1" xfId="50" applyFont="1" applyFill="1" applyBorder="1" applyAlignment="1">
      <alignment horizontal="center" vertical="center" wrapText="1"/>
    </xf>
    <xf numFmtId="10" fontId="6"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right" vertical="center" shrinkToFit="1"/>
    </xf>
    <xf numFmtId="177"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177" fontId="5" fillId="0" borderId="1" xfId="50" applyNumberFormat="1" applyFont="1" applyFill="1" applyBorder="1" applyAlignment="1">
      <alignment horizontal="left" vertical="center" wrapText="1"/>
    </xf>
    <xf numFmtId="0" fontId="5" fillId="0" borderId="2"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0" borderId="6" xfId="50" applyFont="1" applyFill="1" applyBorder="1" applyAlignment="1">
      <alignment horizontal="center" vertical="center" wrapText="1"/>
    </xf>
    <xf numFmtId="0" fontId="7" fillId="0" borderId="1" xfId="49" applyFont="1" applyFill="1" applyBorder="1" applyAlignment="1" applyProtection="1">
      <alignment vertical="center" wrapText="1"/>
    </xf>
    <xf numFmtId="0" fontId="7" fillId="0" borderId="1"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xf>
    <xf numFmtId="178" fontId="5" fillId="0" borderId="6" xfId="50" applyNumberFormat="1" applyFont="1" applyFill="1" applyBorder="1" applyAlignment="1">
      <alignment horizontal="center" vertical="center" wrapText="1"/>
    </xf>
    <xf numFmtId="9" fontId="5" fillId="0" borderId="6"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0" fontId="6" fillId="0" borderId="0" xfId="50" applyFont="1" applyFill="1" applyAlignment="1">
      <alignment horizontal="left" vertical="center" wrapText="1"/>
    </xf>
    <xf numFmtId="0" fontId="5" fillId="0" borderId="0" xfId="50" applyFont="1" applyFill="1" applyAlignment="1">
      <alignment horizontal="center" vertical="center" wrapText="1"/>
    </xf>
    <xf numFmtId="0" fontId="5" fillId="0" borderId="0" xfId="50" applyFont="1" applyFill="1" applyAlignment="1">
      <alignment horizontal="left" vertical="center" wrapText="1"/>
    </xf>
    <xf numFmtId="0" fontId="7" fillId="0" borderId="0" xfId="0" applyFont="1" applyFill="1" applyBorder="1" applyAlignment="1">
      <alignment horizontal="right" vertical="center"/>
    </xf>
    <xf numFmtId="0" fontId="8" fillId="0" borderId="1" xfId="50" applyFont="1" applyFill="1" applyBorder="1" applyAlignment="1">
      <alignment horizontal="center" vertical="center" wrapText="1"/>
    </xf>
    <xf numFmtId="179" fontId="6" fillId="0" borderId="1" xfId="50"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8" fillId="0" borderId="0" xfId="50" applyFont="1" applyFill="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7" fontId="5" fillId="0" borderId="1" xfId="50" applyNumberFormat="1" applyFont="1" applyFill="1" applyBorder="1" applyAlignment="1">
      <alignment horizontal="left" vertical="top" wrapText="1"/>
    </xf>
    <xf numFmtId="49" fontId="5" fillId="0" borderId="1" xfId="50" applyNumberFormat="1" applyFont="1" applyFill="1" applyBorder="1" applyAlignment="1">
      <alignment horizontal="left" vertical="top" wrapText="1"/>
    </xf>
    <xf numFmtId="0" fontId="7" fillId="0" borderId="1" xfId="49" applyFont="1" applyFill="1" applyBorder="1" applyAlignment="1" applyProtection="1">
      <alignment horizontal="left" vertical="center" wrapText="1"/>
    </xf>
    <xf numFmtId="178" fontId="5" fillId="0" borderId="1" xfId="50" applyNumberFormat="1" applyFont="1" applyFill="1" applyBorder="1" applyAlignment="1">
      <alignment horizontal="center" vertical="center" wrapText="1"/>
    </xf>
    <xf numFmtId="9" fontId="7" fillId="0" borderId="1" xfId="49" applyNumberFormat="1" applyFont="1" applyFill="1" applyBorder="1" applyAlignment="1" applyProtection="1">
      <alignment horizontal="center" vertical="center" wrapText="1"/>
    </xf>
    <xf numFmtId="0" fontId="5" fillId="0" borderId="1" xfId="50" applyFont="1" applyFill="1" applyBorder="1" applyAlignment="1">
      <alignment horizontal="center" vertical="center"/>
    </xf>
    <xf numFmtId="0" fontId="5" fillId="0" borderId="8" xfId="50" applyFont="1" applyFill="1" applyBorder="1" applyAlignment="1">
      <alignment horizontal="center" vertical="center" wrapText="1"/>
    </xf>
    <xf numFmtId="0" fontId="5" fillId="0" borderId="6" xfId="50" applyFont="1" applyFill="1" applyBorder="1" applyAlignment="1">
      <alignment horizontal="left" vertical="center" wrapText="1"/>
    </xf>
    <xf numFmtId="0" fontId="10" fillId="0" borderId="1" xfId="50" applyFont="1" applyFill="1" applyBorder="1" applyAlignment="1">
      <alignment horizontal="left" vertical="center" wrapText="1"/>
    </xf>
    <xf numFmtId="9" fontId="5" fillId="0" borderId="1" xfId="50" applyNumberFormat="1" applyFont="1" applyFill="1" applyBorder="1" applyAlignment="1">
      <alignment horizontal="center" vertical="center" wrapText="1"/>
    </xf>
    <xf numFmtId="0" fontId="5" fillId="0" borderId="9" xfId="50" applyFont="1" applyFill="1" applyBorder="1" applyAlignment="1">
      <alignment horizontal="center" vertical="center" wrapText="1"/>
    </xf>
    <xf numFmtId="0" fontId="5" fillId="0" borderId="2" xfId="50" applyFont="1" applyFill="1" applyBorder="1" applyAlignment="1">
      <alignment horizontal="left" vertical="center" wrapText="1"/>
    </xf>
    <xf numFmtId="0" fontId="5" fillId="0" borderId="3" xfId="50" applyFont="1" applyFill="1" applyBorder="1" applyAlignment="1">
      <alignment horizontal="left" vertical="center" wrapText="1"/>
    </xf>
    <xf numFmtId="0" fontId="5" fillId="0" borderId="4" xfId="50" applyFont="1" applyFill="1" applyBorder="1" applyAlignment="1">
      <alignment horizontal="left" vertical="center" wrapText="1"/>
    </xf>
    <xf numFmtId="0" fontId="7" fillId="0" borderId="6" xfId="49" applyFont="1" applyFill="1" applyBorder="1" applyAlignment="1" applyProtection="1">
      <alignment horizontal="center" vertical="center" wrapText="1"/>
    </xf>
    <xf numFmtId="0" fontId="5" fillId="0" borderId="6" xfId="50" applyNumberFormat="1" applyFont="1" applyFill="1" applyBorder="1" applyAlignment="1">
      <alignment horizontal="center" vertical="center" wrapText="1"/>
    </xf>
    <xf numFmtId="31" fontId="7" fillId="0" borderId="1" xfId="49" applyNumberFormat="1" applyFont="1" applyFill="1" applyBorder="1" applyAlignment="1" applyProtection="1">
      <alignment horizontal="center" vertical="center" wrapText="1"/>
    </xf>
    <xf numFmtId="49" fontId="5" fillId="0" borderId="6" xfId="50" applyNumberFormat="1" applyFont="1" applyFill="1" applyBorder="1" applyAlignment="1">
      <alignment horizontal="center" vertical="center" wrapText="1"/>
    </xf>
    <xf numFmtId="0" fontId="7" fillId="0" borderId="1" xfId="49" applyNumberFormat="1" applyFont="1" applyFill="1" applyBorder="1" applyAlignment="1" applyProtection="1">
      <alignment horizontal="center" vertical="center" wrapText="1"/>
    </xf>
    <xf numFmtId="0" fontId="5" fillId="0" borderId="0" xfId="50" applyNumberFormat="1" applyFont="1" applyFill="1" applyBorder="1" applyAlignment="1">
      <alignment horizontal="center" vertical="center" wrapText="1"/>
    </xf>
    <xf numFmtId="0" fontId="3" fillId="0" borderId="0" xfId="0" applyFont="1" applyFill="1" applyBorder="1" applyAlignment="1">
      <alignment vertical="center"/>
    </xf>
    <xf numFmtId="10" fontId="5" fillId="0" borderId="6"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9" fontId="7" fillId="0" borderId="1" xfId="49" applyNumberFormat="1" applyFont="1" applyFill="1" applyBorder="1" applyAlignment="1" applyProtection="1">
      <alignment horizontal="center" vertical="center" wrapText="1"/>
      <protection locked="0"/>
    </xf>
    <xf numFmtId="49" fontId="5" fillId="0" borderId="4" xfId="50" applyNumberFormat="1" applyFont="1" applyFill="1" applyBorder="1" applyAlignment="1">
      <alignment horizontal="center" vertical="center" wrapText="1"/>
    </xf>
    <xf numFmtId="0" fontId="5" fillId="0" borderId="1" xfId="50" applyFont="1" applyFill="1" applyBorder="1" applyAlignment="1">
      <alignment horizontal="left" vertical="center" wrapText="1"/>
    </xf>
    <xf numFmtId="49" fontId="5" fillId="0" borderId="5" xfId="50" applyNumberFormat="1" applyFont="1" applyFill="1" applyBorder="1" applyAlignment="1">
      <alignment horizontal="center" vertical="center" wrapText="1"/>
    </xf>
    <xf numFmtId="0" fontId="5" fillId="0" borderId="5" xfId="50" applyNumberFormat="1"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180" fontId="5" fillId="0" borderId="6" xfId="50" applyNumberFormat="1" applyFont="1" applyFill="1" applyBorder="1" applyAlignment="1">
      <alignment vertical="center" wrapText="1"/>
    </xf>
    <xf numFmtId="0" fontId="5" fillId="0" borderId="7" xfId="50" applyFont="1" applyFill="1" applyBorder="1" applyAlignment="1">
      <alignment horizontal="center" vertical="center"/>
    </xf>
    <xf numFmtId="0" fontId="5" fillId="0" borderId="8" xfId="50" applyFont="1" applyFill="1" applyBorder="1" applyAlignment="1">
      <alignment horizontal="center" vertical="center"/>
    </xf>
    <xf numFmtId="180" fontId="5" fillId="0" borderId="1" xfId="50" applyNumberFormat="1" applyFont="1" applyFill="1" applyBorder="1" applyAlignment="1">
      <alignment vertical="center" wrapText="1"/>
    </xf>
    <xf numFmtId="49" fontId="5" fillId="0" borderId="1" xfId="50" applyNumberFormat="1" applyFont="1" applyFill="1" applyBorder="1" applyAlignment="1">
      <alignment horizontal="left" vertical="center" wrapText="1"/>
    </xf>
    <xf numFmtId="0" fontId="7" fillId="0" borderId="1" xfId="50" applyFont="1" applyFill="1" applyBorder="1" applyAlignment="1">
      <alignment horizontal="left" vertical="center" wrapText="1"/>
    </xf>
    <xf numFmtId="9" fontId="5" fillId="0" borderId="1" xfId="50" applyNumberFormat="1" applyFont="1" applyFill="1" applyBorder="1" applyAlignment="1" applyProtection="1">
      <alignment horizontal="center" vertical="center" wrapText="1"/>
    </xf>
    <xf numFmtId="0" fontId="7" fillId="0" borderId="1" xfId="50" applyFont="1" applyFill="1" applyBorder="1" applyAlignment="1">
      <alignment horizontal="center" vertical="center" wrapText="1"/>
    </xf>
    <xf numFmtId="0" fontId="3" fillId="0" borderId="0" xfId="51" applyFont="1" applyFill="1" applyBorder="1" applyAlignment="1">
      <alignment vertical="center"/>
    </xf>
    <xf numFmtId="0" fontId="3" fillId="0" borderId="0" xfId="51" applyFont="1" applyFill="1" applyBorder="1" applyAlignment="1">
      <alignment vertical="center" wrapText="1"/>
    </xf>
    <xf numFmtId="0" fontId="11" fillId="0" borderId="0" xfId="0" applyFont="1" applyFill="1" applyBorder="1" applyAlignment="1">
      <alignment horizontal="center"/>
    </xf>
    <xf numFmtId="0" fontId="7" fillId="0" borderId="0" xfId="0" applyFont="1" applyFill="1" applyBorder="1" applyAlignment="1"/>
    <xf numFmtId="0" fontId="7" fillId="0" borderId="0" xfId="0" applyFont="1" applyFill="1" applyAlignment="1">
      <alignment horizontal="left"/>
    </xf>
    <xf numFmtId="0" fontId="2" fillId="0" borderId="0" xfId="0" applyFont="1" applyFill="1" applyAlignment="1">
      <alignment horizontal="left"/>
    </xf>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wrapText="1"/>
    </xf>
    <xf numFmtId="0" fontId="11"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3" fillId="0" borderId="1" xfId="0" applyNumberFormat="1" applyFont="1" applyFill="1" applyBorder="1" applyAlignment="1">
      <alignment vertical="center"/>
    </xf>
    <xf numFmtId="0" fontId="7"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2" fillId="0" borderId="0" xfId="0" applyFont="1" applyFill="1">
      <alignment vertical="center"/>
    </xf>
    <xf numFmtId="0" fontId="13" fillId="0" borderId="0" xfId="0" applyFont="1" applyFill="1" applyAlignment="1">
      <alignment horizontal="center"/>
    </xf>
    <xf numFmtId="0" fontId="3" fillId="0" borderId="0" xfId="0" applyFont="1" applyFill="1" applyAlignment="1"/>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xf>
    <xf numFmtId="4" fontId="1" fillId="0" borderId="1" xfId="0" applyNumberFormat="1" applyFont="1" applyFill="1" applyBorder="1" applyAlignment="1">
      <alignment horizontal="right" vertical="center"/>
    </xf>
    <xf numFmtId="0" fontId="1" fillId="0" borderId="1" xfId="0" applyNumberFormat="1" applyFont="1" applyFill="1" applyBorder="1" applyAlignment="1">
      <alignment horizontal="left" vertical="center" wrapText="1"/>
    </xf>
    <xf numFmtId="0" fontId="10" fillId="0" borderId="0" xfId="0" applyFont="1" applyFill="1" applyAlignment="1"/>
    <xf numFmtId="0" fontId="1"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4" fontId="1" fillId="0" borderId="1" xfId="0" applyNumberFormat="1" applyFont="1" applyFill="1" applyBorder="1" applyAlignment="1">
      <alignment horizontal="right" vertical="center" wrapText="1"/>
    </xf>
    <xf numFmtId="3" fontId="1" fillId="0" borderId="1" xfId="0" applyNumberFormat="1" applyFont="1" applyFill="1" applyBorder="1" applyAlignment="1">
      <alignment horizontal="right" vertical="center" wrapText="1"/>
    </xf>
    <xf numFmtId="0" fontId="15" fillId="0" borderId="0" xfId="0" applyFont="1" applyFill="1" applyAlignment="1">
      <alignment horizontal="center" vertical="center"/>
    </xf>
    <xf numFmtId="0" fontId="15" fillId="0" borderId="0" xfId="0" applyFont="1" applyFill="1" applyAlignment="1"/>
    <xf numFmtId="0" fontId="7" fillId="0" borderId="0" xfId="0" applyFont="1" applyFill="1" applyAlignment="1"/>
    <xf numFmtId="0" fontId="1" fillId="0" borderId="1" xfId="0" applyNumberFormat="1" applyFont="1" applyFill="1" applyBorder="1" applyAlignment="1">
      <alignment horizontal="right" vertical="center"/>
    </xf>
    <xf numFmtId="0" fontId="5" fillId="0" borderId="1" xfId="50" applyFont="1" applyFill="1" applyBorder="1" applyAlignment="1" quotePrefix="1">
      <alignment horizontal="center" vertical="center" wrapText="1"/>
    </xf>
    <xf numFmtId="0" fontId="7" fillId="0" borderId="1" xfId="49" applyFont="1" applyFill="1" applyBorder="1" applyAlignment="1" applyProtection="1" quotePrefix="1">
      <alignment horizontal="center" vertical="center" wrapText="1"/>
    </xf>
    <xf numFmtId="0" fontId="5" fillId="0" borderId="6"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tyles" Target="styles.xml"/><Relationship Id="rId42" Type="http://schemas.openxmlformats.org/officeDocument/2006/relationships/sharedStrings" Target="sharedString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4" sqref="A4:F38"/>
    </sheetView>
  </sheetViews>
  <sheetFormatPr defaultColWidth="9" defaultRowHeight="14.4" outlineLevelCol="5"/>
  <cols>
    <col min="1" max="1" width="32.1111111111111" style="115" customWidth="1"/>
    <col min="2" max="2" width="4.77777777777778" style="115" customWidth="1"/>
    <col min="3" max="3" width="19.4444444444444" style="115" customWidth="1"/>
    <col min="4" max="4" width="32.6666666666667" style="115" customWidth="1"/>
    <col min="5" max="5" width="4.77777777777778" style="115" customWidth="1"/>
    <col min="6" max="6" width="18.6666666666667" style="115" customWidth="1"/>
    <col min="7" max="16384" width="9" style="115"/>
  </cols>
  <sheetData>
    <row r="1" ht="28.2" spans="3:3">
      <c r="C1" s="127" t="s">
        <v>0</v>
      </c>
    </row>
    <row r="2" ht="15.6" spans="6:6">
      <c r="F2" s="117" t="s">
        <v>1</v>
      </c>
    </row>
    <row r="3" ht="15.6" spans="1:6">
      <c r="A3" s="117" t="s">
        <v>2</v>
      </c>
      <c r="F3" s="117" t="s">
        <v>3</v>
      </c>
    </row>
    <row r="4" ht="19.5" customHeight="1" spans="1:6">
      <c r="A4" s="118" t="s">
        <v>4</v>
      </c>
      <c r="B4" s="118"/>
      <c r="C4" s="118"/>
      <c r="D4" s="118" t="s">
        <v>5</v>
      </c>
      <c r="E4" s="118"/>
      <c r="F4" s="118"/>
    </row>
    <row r="5" ht="19.5" customHeight="1" spans="1:6">
      <c r="A5" s="118" t="s">
        <v>6</v>
      </c>
      <c r="B5" s="118" t="s">
        <v>7</v>
      </c>
      <c r="C5" s="118" t="s">
        <v>8</v>
      </c>
      <c r="D5" s="118" t="s">
        <v>9</v>
      </c>
      <c r="E5" s="118" t="s">
        <v>7</v>
      </c>
      <c r="F5" s="118" t="s">
        <v>8</v>
      </c>
    </row>
    <row r="6" ht="19.5" customHeight="1" spans="1:6">
      <c r="A6" s="118" t="s">
        <v>10</v>
      </c>
      <c r="B6" s="118"/>
      <c r="C6" s="118" t="s">
        <v>11</v>
      </c>
      <c r="D6" s="118" t="s">
        <v>10</v>
      </c>
      <c r="E6" s="118"/>
      <c r="F6" s="118" t="s">
        <v>12</v>
      </c>
    </row>
    <row r="7" ht="19.5" customHeight="1" spans="1:6">
      <c r="A7" s="119" t="s">
        <v>13</v>
      </c>
      <c r="B7" s="118" t="s">
        <v>11</v>
      </c>
      <c r="C7" s="120">
        <v>53719089.77</v>
      </c>
      <c r="D7" s="119" t="s">
        <v>14</v>
      </c>
      <c r="E7" s="118" t="s">
        <v>15</v>
      </c>
      <c r="F7" s="120">
        <v>105050</v>
      </c>
    </row>
    <row r="8" ht="19.5" customHeight="1" spans="1:6">
      <c r="A8" s="119" t="s">
        <v>16</v>
      </c>
      <c r="B8" s="118" t="s">
        <v>12</v>
      </c>
      <c r="C8" s="120"/>
      <c r="D8" s="119" t="s">
        <v>17</v>
      </c>
      <c r="E8" s="118" t="s">
        <v>18</v>
      </c>
      <c r="F8" s="120"/>
    </row>
    <row r="9" ht="19.5" customHeight="1" spans="1:6">
      <c r="A9" s="119" t="s">
        <v>19</v>
      </c>
      <c r="B9" s="118" t="s">
        <v>20</v>
      </c>
      <c r="C9" s="120"/>
      <c r="D9" s="119" t="s">
        <v>21</v>
      </c>
      <c r="E9" s="118" t="s">
        <v>22</v>
      </c>
      <c r="F9" s="120"/>
    </row>
    <row r="10" ht="19.5" customHeight="1" spans="1:6">
      <c r="A10" s="119" t="s">
        <v>23</v>
      </c>
      <c r="B10" s="118" t="s">
        <v>24</v>
      </c>
      <c r="C10" s="120">
        <v>0</v>
      </c>
      <c r="D10" s="119" t="s">
        <v>25</v>
      </c>
      <c r="E10" s="118" t="s">
        <v>26</v>
      </c>
      <c r="F10" s="120"/>
    </row>
    <row r="11" ht="19.5" customHeight="1" spans="1:6">
      <c r="A11" s="119" t="s">
        <v>27</v>
      </c>
      <c r="B11" s="118" t="s">
        <v>28</v>
      </c>
      <c r="C11" s="120">
        <v>0</v>
      </c>
      <c r="D11" s="119" t="s">
        <v>29</v>
      </c>
      <c r="E11" s="118" t="s">
        <v>30</v>
      </c>
      <c r="F11" s="120"/>
    </row>
    <row r="12" ht="19.5" customHeight="1" spans="1:6">
      <c r="A12" s="119" t="s">
        <v>31</v>
      </c>
      <c r="B12" s="118" t="s">
        <v>32</v>
      </c>
      <c r="C12" s="120">
        <v>0</v>
      </c>
      <c r="D12" s="119" t="s">
        <v>33</v>
      </c>
      <c r="E12" s="118" t="s">
        <v>34</v>
      </c>
      <c r="F12" s="120"/>
    </row>
    <row r="13" ht="19.5" customHeight="1" spans="1:6">
      <c r="A13" s="119" t="s">
        <v>35</v>
      </c>
      <c r="B13" s="118" t="s">
        <v>36</v>
      </c>
      <c r="C13" s="120">
        <v>0</v>
      </c>
      <c r="D13" s="119" t="s">
        <v>37</v>
      </c>
      <c r="E13" s="118" t="s">
        <v>38</v>
      </c>
      <c r="F13" s="120">
        <v>50904470.75</v>
      </c>
    </row>
    <row r="14" ht="19.5" customHeight="1" spans="1:6">
      <c r="A14" s="119" t="s">
        <v>39</v>
      </c>
      <c r="B14" s="118" t="s">
        <v>40</v>
      </c>
      <c r="C14" s="120">
        <v>10000</v>
      </c>
      <c r="D14" s="119" t="s">
        <v>41</v>
      </c>
      <c r="E14" s="118" t="s">
        <v>42</v>
      </c>
      <c r="F14" s="120">
        <v>1269272.09</v>
      </c>
    </row>
    <row r="15" ht="19.5" customHeight="1" spans="1:6">
      <c r="A15" s="119"/>
      <c r="B15" s="118" t="s">
        <v>43</v>
      </c>
      <c r="C15" s="130"/>
      <c r="D15" s="119" t="s">
        <v>44</v>
      </c>
      <c r="E15" s="118" t="s">
        <v>45</v>
      </c>
      <c r="F15" s="120">
        <v>719940.93</v>
      </c>
    </row>
    <row r="16" ht="19.5" customHeight="1" spans="1:6">
      <c r="A16" s="119"/>
      <c r="B16" s="118" t="s">
        <v>46</v>
      </c>
      <c r="C16" s="130"/>
      <c r="D16" s="119" t="s">
        <v>47</v>
      </c>
      <c r="E16" s="118" t="s">
        <v>48</v>
      </c>
      <c r="F16" s="120"/>
    </row>
    <row r="17" ht="19.5" customHeight="1" spans="1:6">
      <c r="A17" s="119"/>
      <c r="B17" s="118" t="s">
        <v>49</v>
      </c>
      <c r="C17" s="130"/>
      <c r="D17" s="119" t="s">
        <v>50</v>
      </c>
      <c r="E17" s="118" t="s">
        <v>51</v>
      </c>
      <c r="F17" s="120"/>
    </row>
    <row r="18" ht="19.5" customHeight="1" spans="1:6">
      <c r="A18" s="119"/>
      <c r="B18" s="118" t="s">
        <v>52</v>
      </c>
      <c r="C18" s="130"/>
      <c r="D18" s="119" t="s">
        <v>53</v>
      </c>
      <c r="E18" s="118" t="s">
        <v>54</v>
      </c>
      <c r="F18" s="120"/>
    </row>
    <row r="19" ht="19.5" customHeight="1" spans="1:6">
      <c r="A19" s="119"/>
      <c r="B19" s="118" t="s">
        <v>55</v>
      </c>
      <c r="C19" s="130"/>
      <c r="D19" s="119" t="s">
        <v>56</v>
      </c>
      <c r="E19" s="118" t="s">
        <v>57</v>
      </c>
      <c r="F19" s="120"/>
    </row>
    <row r="20" ht="19.5" customHeight="1" spans="1:6">
      <c r="A20" s="119"/>
      <c r="B20" s="118" t="s">
        <v>58</v>
      </c>
      <c r="C20" s="130"/>
      <c r="D20" s="119" t="s">
        <v>59</v>
      </c>
      <c r="E20" s="118" t="s">
        <v>60</v>
      </c>
      <c r="F20" s="120"/>
    </row>
    <row r="21" ht="19.5" customHeight="1" spans="1:6">
      <c r="A21" s="119"/>
      <c r="B21" s="118" t="s">
        <v>61</v>
      </c>
      <c r="C21" s="130"/>
      <c r="D21" s="119" t="s">
        <v>62</v>
      </c>
      <c r="E21" s="118" t="s">
        <v>63</v>
      </c>
      <c r="F21" s="120"/>
    </row>
    <row r="22" ht="19.5" customHeight="1" spans="1:6">
      <c r="A22" s="119"/>
      <c r="B22" s="118" t="s">
        <v>64</v>
      </c>
      <c r="C22" s="130"/>
      <c r="D22" s="119" t="s">
        <v>65</v>
      </c>
      <c r="E22" s="118" t="s">
        <v>66</v>
      </c>
      <c r="F22" s="120"/>
    </row>
    <row r="23" ht="19.5" customHeight="1" spans="1:6">
      <c r="A23" s="119"/>
      <c r="B23" s="118" t="s">
        <v>67</v>
      </c>
      <c r="C23" s="130"/>
      <c r="D23" s="119" t="s">
        <v>68</v>
      </c>
      <c r="E23" s="118" t="s">
        <v>69</v>
      </c>
      <c r="F23" s="120"/>
    </row>
    <row r="24" ht="19.5" customHeight="1" spans="1:6">
      <c r="A24" s="119"/>
      <c r="B24" s="118" t="s">
        <v>70</v>
      </c>
      <c r="C24" s="130"/>
      <c r="D24" s="119" t="s">
        <v>71</v>
      </c>
      <c r="E24" s="118" t="s">
        <v>72</v>
      </c>
      <c r="F24" s="120"/>
    </row>
    <row r="25" ht="19.5" customHeight="1" spans="1:6">
      <c r="A25" s="119"/>
      <c r="B25" s="118" t="s">
        <v>73</v>
      </c>
      <c r="C25" s="130"/>
      <c r="D25" s="119" t="s">
        <v>74</v>
      </c>
      <c r="E25" s="118" t="s">
        <v>75</v>
      </c>
      <c r="F25" s="120">
        <v>731045</v>
      </c>
    </row>
    <row r="26" ht="19.5" customHeight="1" spans="1:6">
      <c r="A26" s="119"/>
      <c r="B26" s="118" t="s">
        <v>76</v>
      </c>
      <c r="C26" s="130"/>
      <c r="D26" s="119" t="s">
        <v>77</v>
      </c>
      <c r="E26" s="118" t="s">
        <v>78</v>
      </c>
      <c r="F26" s="120"/>
    </row>
    <row r="27" ht="19.5" customHeight="1" spans="1:6">
      <c r="A27" s="119"/>
      <c r="B27" s="118" t="s">
        <v>79</v>
      </c>
      <c r="C27" s="130"/>
      <c r="D27" s="119" t="s">
        <v>80</v>
      </c>
      <c r="E27" s="118" t="s">
        <v>81</v>
      </c>
      <c r="F27" s="120"/>
    </row>
    <row r="28" ht="19.5" customHeight="1" spans="1:6">
      <c r="A28" s="119"/>
      <c r="B28" s="118" t="s">
        <v>82</v>
      </c>
      <c r="C28" s="130"/>
      <c r="D28" s="119" t="s">
        <v>83</v>
      </c>
      <c r="E28" s="118" t="s">
        <v>84</v>
      </c>
      <c r="F28" s="120"/>
    </row>
    <row r="29" ht="19.5" customHeight="1" spans="1:6">
      <c r="A29" s="119"/>
      <c r="B29" s="118" t="s">
        <v>85</v>
      </c>
      <c r="C29" s="130"/>
      <c r="D29" s="119" t="s">
        <v>86</v>
      </c>
      <c r="E29" s="118" t="s">
        <v>87</v>
      </c>
      <c r="F29" s="120"/>
    </row>
    <row r="30" ht="19.5" customHeight="1" spans="1:6">
      <c r="A30" s="118"/>
      <c r="B30" s="118" t="s">
        <v>88</v>
      </c>
      <c r="C30" s="130"/>
      <c r="D30" s="119" t="s">
        <v>89</v>
      </c>
      <c r="E30" s="118" t="s">
        <v>90</v>
      </c>
      <c r="F30" s="120"/>
    </row>
    <row r="31" ht="19.5" customHeight="1" spans="1:6">
      <c r="A31" s="118"/>
      <c r="B31" s="118" t="s">
        <v>91</v>
      </c>
      <c r="C31" s="130"/>
      <c r="D31" s="119" t="s">
        <v>92</v>
      </c>
      <c r="E31" s="118" t="s">
        <v>93</v>
      </c>
      <c r="F31" s="120"/>
    </row>
    <row r="32" ht="19.5" customHeight="1" spans="1:6">
      <c r="A32" s="118"/>
      <c r="B32" s="118" t="s">
        <v>94</v>
      </c>
      <c r="C32" s="130"/>
      <c r="D32" s="119" t="s">
        <v>95</v>
      </c>
      <c r="E32" s="118" t="s">
        <v>96</v>
      </c>
      <c r="F32" s="120"/>
    </row>
    <row r="33" ht="19.5" customHeight="1" spans="1:6">
      <c r="A33" s="118" t="s">
        <v>97</v>
      </c>
      <c r="B33" s="118" t="s">
        <v>98</v>
      </c>
      <c r="C33" s="120">
        <v>53729089.77</v>
      </c>
      <c r="D33" s="118" t="s">
        <v>99</v>
      </c>
      <c r="E33" s="118" t="s">
        <v>100</v>
      </c>
      <c r="F33" s="120">
        <v>53729778.77</v>
      </c>
    </row>
    <row r="34" ht="19.5" customHeight="1" spans="1:6">
      <c r="A34" s="119" t="s">
        <v>101</v>
      </c>
      <c r="B34" s="118" t="s">
        <v>102</v>
      </c>
      <c r="C34" s="120"/>
      <c r="D34" s="119" t="s">
        <v>103</v>
      </c>
      <c r="E34" s="118" t="s">
        <v>104</v>
      </c>
      <c r="F34" s="120"/>
    </row>
    <row r="35" ht="19.5" customHeight="1" spans="1:6">
      <c r="A35" s="119" t="s">
        <v>105</v>
      </c>
      <c r="B35" s="118" t="s">
        <v>106</v>
      </c>
      <c r="C35" s="120">
        <v>689</v>
      </c>
      <c r="D35" s="119" t="s">
        <v>107</v>
      </c>
      <c r="E35" s="118" t="s">
        <v>108</v>
      </c>
      <c r="F35" s="120">
        <v>0</v>
      </c>
    </row>
    <row r="36" ht="19.5" customHeight="1" spans="1:6">
      <c r="A36" s="118" t="s">
        <v>109</v>
      </c>
      <c r="B36" s="118" t="s">
        <v>110</v>
      </c>
      <c r="C36" s="120">
        <v>53729778.77</v>
      </c>
      <c r="D36" s="118" t="s">
        <v>109</v>
      </c>
      <c r="E36" s="118" t="s">
        <v>111</v>
      </c>
      <c r="F36" s="120">
        <v>53729778.77</v>
      </c>
    </row>
    <row r="37" ht="19.5" customHeight="1" spans="1:6">
      <c r="A37" s="119" t="s">
        <v>112</v>
      </c>
      <c r="B37" s="119"/>
      <c r="C37" s="119"/>
      <c r="D37" s="119"/>
      <c r="E37" s="119"/>
      <c r="F37" s="119"/>
    </row>
    <row r="38" ht="19.5" customHeight="1" spans="1:6">
      <c r="A38" s="119" t="s">
        <v>113</v>
      </c>
      <c r="B38" s="119"/>
      <c r="C38" s="119"/>
      <c r="D38" s="119"/>
      <c r="E38" s="119"/>
      <c r="F38" s="119"/>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9" workbookViewId="0">
      <selection activeCell="E23" sqref="E23"/>
    </sheetView>
  </sheetViews>
  <sheetFormatPr defaultColWidth="9" defaultRowHeight="14.4" outlineLevelCol="4"/>
  <cols>
    <col min="1" max="1" width="39.212962962963" style="115" customWidth="1"/>
    <col min="2" max="2" width="6.11111111111111" style="115" customWidth="1"/>
    <col min="3" max="4" width="15" style="115" customWidth="1"/>
    <col min="5" max="5" width="16.8796296296296" style="115" customWidth="1"/>
    <col min="6" max="16384" width="9" style="115"/>
  </cols>
  <sheetData>
    <row r="1" ht="25.8" spans="1:5">
      <c r="A1" s="116" t="s">
        <v>461</v>
      </c>
      <c r="B1" s="116"/>
      <c r="C1" s="116"/>
      <c r="D1" s="116"/>
      <c r="E1" s="116"/>
    </row>
    <row r="2" ht="15.6" spans="5:5">
      <c r="E2" s="117" t="s">
        <v>462</v>
      </c>
    </row>
    <row r="3" ht="15.6" spans="1:5">
      <c r="A3" s="117" t="s">
        <v>2</v>
      </c>
      <c r="E3" s="117" t="s">
        <v>463</v>
      </c>
    </row>
    <row r="4" ht="15" customHeight="1" spans="1:5">
      <c r="A4" s="123" t="s">
        <v>464</v>
      </c>
      <c r="B4" s="123" t="s">
        <v>7</v>
      </c>
      <c r="C4" s="123" t="s">
        <v>465</v>
      </c>
      <c r="D4" s="123" t="s">
        <v>466</v>
      </c>
      <c r="E4" s="123" t="s">
        <v>467</v>
      </c>
    </row>
    <row r="5" ht="15" customHeight="1" spans="1:5">
      <c r="A5" s="123" t="s">
        <v>468</v>
      </c>
      <c r="B5" s="123"/>
      <c r="C5" s="123" t="s">
        <v>11</v>
      </c>
      <c r="D5" s="123" t="s">
        <v>12</v>
      </c>
      <c r="E5" s="123" t="s">
        <v>20</v>
      </c>
    </row>
    <row r="6" ht="15" customHeight="1" spans="1:5">
      <c r="A6" s="124" t="s">
        <v>469</v>
      </c>
      <c r="B6" s="123" t="s">
        <v>11</v>
      </c>
      <c r="C6" s="123" t="s">
        <v>470</v>
      </c>
      <c r="D6" s="123" t="s">
        <v>470</v>
      </c>
      <c r="E6" s="123" t="s">
        <v>470</v>
      </c>
    </row>
    <row r="7" ht="15" customHeight="1" spans="1:5">
      <c r="A7" s="121" t="s">
        <v>471</v>
      </c>
      <c r="B7" s="123" t="s">
        <v>12</v>
      </c>
      <c r="C7" s="125">
        <v>69000</v>
      </c>
      <c r="D7" s="125">
        <v>254107.8</v>
      </c>
      <c r="E7" s="125">
        <v>336393.92</v>
      </c>
    </row>
    <row r="8" ht="15" customHeight="1" spans="1:5">
      <c r="A8" s="121" t="s">
        <v>472</v>
      </c>
      <c r="B8" s="123" t="s">
        <v>20</v>
      </c>
      <c r="C8" s="125">
        <v>0</v>
      </c>
      <c r="D8" s="125">
        <v>166700</v>
      </c>
      <c r="E8" s="125">
        <v>158771.5</v>
      </c>
    </row>
    <row r="9" ht="15" customHeight="1" spans="1:5">
      <c r="A9" s="121" t="s">
        <v>473</v>
      </c>
      <c r="B9" s="123" t="s">
        <v>24</v>
      </c>
      <c r="C9" s="125">
        <v>19000</v>
      </c>
      <c r="D9" s="125">
        <v>17407.8</v>
      </c>
      <c r="E9" s="125">
        <v>93059.42</v>
      </c>
    </row>
    <row r="10" ht="15" customHeight="1" spans="1:5">
      <c r="A10" s="121" t="s">
        <v>474</v>
      </c>
      <c r="B10" s="123" t="s">
        <v>28</v>
      </c>
      <c r="C10" s="125">
        <v>0</v>
      </c>
      <c r="D10" s="125">
        <v>0</v>
      </c>
      <c r="E10" s="125"/>
    </row>
    <row r="11" ht="15" customHeight="1" spans="1:5">
      <c r="A11" s="121" t="s">
        <v>475</v>
      </c>
      <c r="B11" s="123" t="s">
        <v>32</v>
      </c>
      <c r="C11" s="125">
        <v>19000</v>
      </c>
      <c r="D11" s="125">
        <v>17407.8</v>
      </c>
      <c r="E11" s="125">
        <v>93059.42</v>
      </c>
    </row>
    <row r="12" ht="15" customHeight="1" spans="1:5">
      <c r="A12" s="121" t="s">
        <v>476</v>
      </c>
      <c r="B12" s="123" t="s">
        <v>36</v>
      </c>
      <c r="C12" s="125">
        <v>50000</v>
      </c>
      <c r="D12" s="125">
        <v>70000</v>
      </c>
      <c r="E12" s="125">
        <v>84563</v>
      </c>
    </row>
    <row r="13" ht="15" customHeight="1" spans="1:5">
      <c r="A13" s="121" t="s">
        <v>477</v>
      </c>
      <c r="B13" s="123" t="s">
        <v>40</v>
      </c>
      <c r="C13" s="123" t="s">
        <v>470</v>
      </c>
      <c r="D13" s="123" t="s">
        <v>470</v>
      </c>
      <c r="E13" s="125">
        <v>84563</v>
      </c>
    </row>
    <row r="14" ht="15" customHeight="1" spans="1:5">
      <c r="A14" s="121" t="s">
        <v>478</v>
      </c>
      <c r="B14" s="123" t="s">
        <v>43</v>
      </c>
      <c r="C14" s="123" t="s">
        <v>470</v>
      </c>
      <c r="D14" s="123" t="s">
        <v>470</v>
      </c>
      <c r="E14" s="125"/>
    </row>
    <row r="15" ht="15" customHeight="1" spans="1:5">
      <c r="A15" s="121" t="s">
        <v>479</v>
      </c>
      <c r="B15" s="123" t="s">
        <v>46</v>
      </c>
      <c r="C15" s="123" t="s">
        <v>470</v>
      </c>
      <c r="D15" s="123" t="s">
        <v>470</v>
      </c>
      <c r="E15" s="125"/>
    </row>
    <row r="16" ht="15" customHeight="1" spans="1:5">
      <c r="A16" s="121" t="s">
        <v>480</v>
      </c>
      <c r="B16" s="123" t="s">
        <v>49</v>
      </c>
      <c r="C16" s="123" t="s">
        <v>470</v>
      </c>
      <c r="D16" s="123" t="s">
        <v>470</v>
      </c>
      <c r="E16" s="123" t="s">
        <v>470</v>
      </c>
    </row>
    <row r="17" ht="15" customHeight="1" spans="1:5">
      <c r="A17" s="121" t="s">
        <v>481</v>
      </c>
      <c r="B17" s="123" t="s">
        <v>52</v>
      </c>
      <c r="C17" s="123" t="s">
        <v>470</v>
      </c>
      <c r="D17" s="123" t="s">
        <v>470</v>
      </c>
      <c r="E17" s="126">
        <v>1</v>
      </c>
    </row>
    <row r="18" ht="15" customHeight="1" spans="1:5">
      <c r="A18" s="121" t="s">
        <v>482</v>
      </c>
      <c r="B18" s="123" t="s">
        <v>55</v>
      </c>
      <c r="C18" s="123" t="s">
        <v>470</v>
      </c>
      <c r="D18" s="123" t="s">
        <v>470</v>
      </c>
      <c r="E18" s="126">
        <v>12</v>
      </c>
    </row>
    <row r="19" ht="15" customHeight="1" spans="1:5">
      <c r="A19" s="121" t="s">
        <v>483</v>
      </c>
      <c r="B19" s="123" t="s">
        <v>58</v>
      </c>
      <c r="C19" s="123" t="s">
        <v>470</v>
      </c>
      <c r="D19" s="123" t="s">
        <v>470</v>
      </c>
      <c r="E19" s="126"/>
    </row>
    <row r="20" ht="15" customHeight="1" spans="1:5">
      <c r="A20" s="121" t="s">
        <v>484</v>
      </c>
      <c r="B20" s="123" t="s">
        <v>61</v>
      </c>
      <c r="C20" s="123" t="s">
        <v>470</v>
      </c>
      <c r="D20" s="123" t="s">
        <v>470</v>
      </c>
      <c r="E20" s="126">
        <v>1</v>
      </c>
    </row>
    <row r="21" ht="15" customHeight="1" spans="1:5">
      <c r="A21" s="121" t="s">
        <v>485</v>
      </c>
      <c r="B21" s="123" t="s">
        <v>64</v>
      </c>
      <c r="C21" s="123" t="s">
        <v>470</v>
      </c>
      <c r="D21" s="123" t="s">
        <v>470</v>
      </c>
      <c r="E21" s="126">
        <v>79</v>
      </c>
    </row>
    <row r="22" ht="15" customHeight="1" spans="1:5">
      <c r="A22" s="121" t="s">
        <v>486</v>
      </c>
      <c r="B22" s="123" t="s">
        <v>67</v>
      </c>
      <c r="C22" s="123" t="s">
        <v>470</v>
      </c>
      <c r="D22" s="123" t="s">
        <v>470</v>
      </c>
      <c r="E22" s="126"/>
    </row>
    <row r="23" ht="15" customHeight="1" spans="1:5">
      <c r="A23" s="121" t="s">
        <v>487</v>
      </c>
      <c r="B23" s="123" t="s">
        <v>70</v>
      </c>
      <c r="C23" s="123" t="s">
        <v>470</v>
      </c>
      <c r="D23" s="123" t="s">
        <v>470</v>
      </c>
      <c r="E23" s="126">
        <v>698</v>
      </c>
    </row>
    <row r="24" ht="15" customHeight="1" spans="1:5">
      <c r="A24" s="121" t="s">
        <v>488</v>
      </c>
      <c r="B24" s="123" t="s">
        <v>73</v>
      </c>
      <c r="C24" s="123" t="s">
        <v>470</v>
      </c>
      <c r="D24" s="123" t="s">
        <v>470</v>
      </c>
      <c r="E24" s="125"/>
    </row>
    <row r="25" ht="15" customHeight="1" spans="1:5">
      <c r="A25" s="121" t="s">
        <v>489</v>
      </c>
      <c r="B25" s="123" t="s">
        <v>76</v>
      </c>
      <c r="C25" s="123" t="s">
        <v>470</v>
      </c>
      <c r="D25" s="123" t="s">
        <v>470</v>
      </c>
      <c r="E25" s="125"/>
    </row>
    <row r="26" ht="15" customHeight="1" spans="1:5">
      <c r="A26" s="121" t="s">
        <v>490</v>
      </c>
      <c r="B26" s="123" t="s">
        <v>79</v>
      </c>
      <c r="C26" s="123" t="s">
        <v>470</v>
      </c>
      <c r="D26" s="123" t="s">
        <v>470</v>
      </c>
      <c r="E26" s="125"/>
    </row>
    <row r="27" ht="15" customHeight="1" spans="1:5">
      <c r="A27" s="124" t="s">
        <v>491</v>
      </c>
      <c r="B27" s="123" t="s">
        <v>82</v>
      </c>
      <c r="C27" s="123" t="s">
        <v>470</v>
      </c>
      <c r="D27" s="123" t="s">
        <v>470</v>
      </c>
      <c r="E27" s="125">
        <v>1119267.16</v>
      </c>
    </row>
    <row r="28" ht="15" customHeight="1" spans="1:5">
      <c r="A28" s="121" t="s">
        <v>492</v>
      </c>
      <c r="B28" s="123" t="s">
        <v>85</v>
      </c>
      <c r="C28" s="123" t="s">
        <v>470</v>
      </c>
      <c r="D28" s="123" t="s">
        <v>470</v>
      </c>
      <c r="E28" s="125">
        <v>1119267.16</v>
      </c>
    </row>
    <row r="29" ht="15" customHeight="1" spans="1:5">
      <c r="A29" s="121" t="s">
        <v>493</v>
      </c>
      <c r="B29" s="123" t="s">
        <v>88</v>
      </c>
      <c r="C29" s="123" t="s">
        <v>470</v>
      </c>
      <c r="D29" s="123" t="s">
        <v>470</v>
      </c>
      <c r="E29" s="125"/>
    </row>
    <row r="30" ht="48" customHeight="1" spans="1:5">
      <c r="A30" s="121" t="s">
        <v>494</v>
      </c>
      <c r="B30" s="121"/>
      <c r="C30" s="121"/>
      <c r="D30" s="121"/>
      <c r="E30" s="121"/>
    </row>
    <row r="31" ht="33" customHeight="1" spans="1:5">
      <c r="A31" s="121" t="s">
        <v>495</v>
      </c>
      <c r="B31" s="121"/>
      <c r="C31" s="121"/>
      <c r="D31" s="121"/>
      <c r="E31" s="121"/>
    </row>
    <row r="33" spans="2:2">
      <c r="B33" s="122" t="s">
        <v>496</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3" sqref="A3"/>
    </sheetView>
  </sheetViews>
  <sheetFormatPr defaultColWidth="9" defaultRowHeight="14.4" outlineLevelCol="4"/>
  <cols>
    <col min="1" max="1" width="30.1111111111111" style="115" customWidth="1"/>
    <col min="2" max="2" width="11" style="115" customWidth="1"/>
    <col min="3" max="3" width="16.4444444444444" style="115" customWidth="1"/>
    <col min="4" max="4" width="16.212962962963" style="115" customWidth="1"/>
    <col min="5" max="5" width="18" style="115" customWidth="1"/>
    <col min="6" max="16384" width="9" style="115"/>
  </cols>
  <sheetData>
    <row r="1" ht="25.8" spans="1:5">
      <c r="A1" s="116" t="s">
        <v>497</v>
      </c>
      <c r="B1" s="116"/>
      <c r="C1" s="116"/>
      <c r="D1" s="116"/>
      <c r="E1" s="116"/>
    </row>
    <row r="2" ht="15.6" spans="5:5">
      <c r="E2" s="117" t="s">
        <v>498</v>
      </c>
    </row>
    <row r="3" ht="15.6" spans="1:5">
      <c r="A3" s="117" t="s">
        <v>2</v>
      </c>
      <c r="E3" s="117" t="s">
        <v>3</v>
      </c>
    </row>
    <row r="4" ht="15" customHeight="1" spans="1:5">
      <c r="A4" s="118" t="s">
        <v>464</v>
      </c>
      <c r="B4" s="118" t="s">
        <v>7</v>
      </c>
      <c r="C4" s="118" t="s">
        <v>465</v>
      </c>
      <c r="D4" s="118" t="s">
        <v>466</v>
      </c>
      <c r="E4" s="118" t="s">
        <v>467</v>
      </c>
    </row>
    <row r="5" ht="15" customHeight="1" spans="1:5">
      <c r="A5" s="119" t="s">
        <v>468</v>
      </c>
      <c r="B5" s="118"/>
      <c r="C5" s="118" t="s">
        <v>11</v>
      </c>
      <c r="D5" s="118" t="s">
        <v>12</v>
      </c>
      <c r="E5" s="118" t="s">
        <v>20</v>
      </c>
    </row>
    <row r="6" ht="15" customHeight="1" spans="1:5">
      <c r="A6" s="119" t="s">
        <v>499</v>
      </c>
      <c r="B6" s="118" t="s">
        <v>11</v>
      </c>
      <c r="C6" s="118" t="s">
        <v>470</v>
      </c>
      <c r="D6" s="118" t="s">
        <v>470</v>
      </c>
      <c r="E6" s="118" t="s">
        <v>470</v>
      </c>
    </row>
    <row r="7" ht="15" customHeight="1" spans="1:5">
      <c r="A7" s="119" t="s">
        <v>471</v>
      </c>
      <c r="B7" s="118" t="s">
        <v>12</v>
      </c>
      <c r="C7" s="120">
        <v>69000</v>
      </c>
      <c r="D7" s="120">
        <v>254107.8</v>
      </c>
      <c r="E7" s="120">
        <v>336393.92</v>
      </c>
    </row>
    <row r="8" ht="15" customHeight="1" spans="1:5">
      <c r="A8" s="119" t="s">
        <v>472</v>
      </c>
      <c r="B8" s="118" t="s">
        <v>20</v>
      </c>
      <c r="C8" s="120">
        <v>0</v>
      </c>
      <c r="D8" s="120">
        <v>166700</v>
      </c>
      <c r="E8" s="120">
        <v>158771.5</v>
      </c>
    </row>
    <row r="9" ht="15" customHeight="1" spans="1:5">
      <c r="A9" s="119" t="s">
        <v>473</v>
      </c>
      <c r="B9" s="118" t="s">
        <v>24</v>
      </c>
      <c r="C9" s="120">
        <v>19000</v>
      </c>
      <c r="D9" s="120">
        <v>17407.8</v>
      </c>
      <c r="E9" s="120">
        <v>93059.42</v>
      </c>
    </row>
    <row r="10" ht="15" customHeight="1" spans="1:5">
      <c r="A10" s="119" t="s">
        <v>474</v>
      </c>
      <c r="B10" s="118" t="s">
        <v>28</v>
      </c>
      <c r="C10" s="120">
        <v>0</v>
      </c>
      <c r="D10" s="120">
        <v>0</v>
      </c>
      <c r="E10" s="120">
        <v>0</v>
      </c>
    </row>
    <row r="11" ht="15" customHeight="1" spans="1:5">
      <c r="A11" s="119" t="s">
        <v>475</v>
      </c>
      <c r="B11" s="118" t="s">
        <v>32</v>
      </c>
      <c r="C11" s="120">
        <v>19000</v>
      </c>
      <c r="D11" s="120">
        <v>17407.8</v>
      </c>
      <c r="E11" s="120">
        <v>93059.42</v>
      </c>
    </row>
    <row r="12" ht="15" customHeight="1" spans="1:5">
      <c r="A12" s="119" t="s">
        <v>476</v>
      </c>
      <c r="B12" s="118" t="s">
        <v>36</v>
      </c>
      <c r="C12" s="120">
        <v>50000</v>
      </c>
      <c r="D12" s="120">
        <v>70000</v>
      </c>
      <c r="E12" s="120">
        <v>84563</v>
      </c>
    </row>
    <row r="13" ht="15" customHeight="1" spans="1:5">
      <c r="A13" s="119" t="s">
        <v>477</v>
      </c>
      <c r="B13" s="118" t="s">
        <v>40</v>
      </c>
      <c r="C13" s="118" t="s">
        <v>470</v>
      </c>
      <c r="D13" s="118" t="s">
        <v>470</v>
      </c>
      <c r="E13" s="120">
        <v>84563</v>
      </c>
    </row>
    <row r="14" ht="15" customHeight="1" spans="1:5">
      <c r="A14" s="119" t="s">
        <v>478</v>
      </c>
      <c r="B14" s="118" t="s">
        <v>43</v>
      </c>
      <c r="C14" s="118" t="s">
        <v>470</v>
      </c>
      <c r="D14" s="118" t="s">
        <v>470</v>
      </c>
      <c r="E14" s="120"/>
    </row>
    <row r="15" ht="15" customHeight="1" spans="1:5">
      <c r="A15" s="119" t="s">
        <v>479</v>
      </c>
      <c r="B15" s="118" t="s">
        <v>46</v>
      </c>
      <c r="C15" s="118" t="s">
        <v>470</v>
      </c>
      <c r="D15" s="118" t="s">
        <v>470</v>
      </c>
      <c r="E15" s="120"/>
    </row>
    <row r="16" ht="48" customHeight="1" spans="1:5">
      <c r="A16" s="121" t="s">
        <v>500</v>
      </c>
      <c r="B16" s="121"/>
      <c r="C16" s="121"/>
      <c r="D16" s="121"/>
      <c r="E16" s="121"/>
    </row>
    <row r="18" spans="2:2">
      <c r="B18" s="122" t="s">
        <v>496</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4"/>
  <sheetViews>
    <sheetView workbookViewId="0">
      <pane xSplit="1" ySplit="7" topLeftCell="C8" activePane="bottomRight" state="frozen"/>
      <selection/>
      <selection pane="topRight"/>
      <selection pane="bottomLeft"/>
      <selection pane="bottomRight" activeCell="C8" sqref="C8"/>
    </sheetView>
  </sheetViews>
  <sheetFormatPr defaultColWidth="8.11111111111111" defaultRowHeight="15.6"/>
  <cols>
    <col min="1" max="1" width="5.55555555555556" style="79" customWidth="1"/>
    <col min="2" max="2" width="4.55555555555556" style="79" customWidth="1"/>
    <col min="3" max="9" width="15.8796296296296" style="79" customWidth="1"/>
    <col min="10" max="10" width="15.8796296296296" style="80" customWidth="1"/>
    <col min="11" max="21" width="15.8796296296296" style="79" customWidth="1"/>
    <col min="22" max="16384" width="8.11111111111111" style="79"/>
  </cols>
  <sheetData>
    <row r="1" s="5" customFormat="1" ht="36" customHeight="1" spans="1:21">
      <c r="A1" s="81" t="s">
        <v>501</v>
      </c>
      <c r="B1" s="81"/>
      <c r="C1" s="81"/>
      <c r="D1" s="81"/>
      <c r="E1" s="81"/>
      <c r="F1" s="81"/>
      <c r="G1" s="81"/>
      <c r="H1" s="81"/>
      <c r="I1" s="81"/>
      <c r="J1" s="81"/>
      <c r="K1" s="81"/>
      <c r="L1" s="99"/>
      <c r="M1" s="99"/>
      <c r="N1" s="81"/>
      <c r="O1" s="81"/>
      <c r="P1" s="81"/>
      <c r="Q1" s="81"/>
      <c r="R1" s="81"/>
      <c r="S1" s="81"/>
      <c r="T1" s="81"/>
      <c r="U1" s="81"/>
    </row>
    <row r="2" s="5" customFormat="1" ht="18" customHeight="1" spans="1:21">
      <c r="A2" s="3"/>
      <c r="B2" s="3"/>
      <c r="C2" s="3"/>
      <c r="D2" s="3"/>
      <c r="E2" s="3"/>
      <c r="F2" s="3"/>
      <c r="G2" s="3"/>
      <c r="H2" s="3"/>
      <c r="I2" s="3"/>
      <c r="J2" s="3"/>
      <c r="K2" s="3"/>
      <c r="L2" s="100"/>
      <c r="M2" s="100"/>
      <c r="U2" s="109" t="s">
        <v>502</v>
      </c>
    </row>
    <row r="3" s="5" customFormat="1" ht="18" customHeight="1" spans="1:21">
      <c r="A3" s="82" t="s">
        <v>503</v>
      </c>
      <c r="B3" s="83" t="s">
        <v>504</v>
      </c>
      <c r="C3" s="84"/>
      <c r="D3" s="84"/>
      <c r="E3" s="85"/>
      <c r="F3" s="85"/>
      <c r="G3" s="3"/>
      <c r="H3" s="3"/>
      <c r="I3" s="3"/>
      <c r="J3" s="3"/>
      <c r="K3" s="3"/>
      <c r="L3" s="100"/>
      <c r="M3" s="100"/>
      <c r="U3" s="109" t="s">
        <v>3</v>
      </c>
    </row>
    <row r="4" s="5" customFormat="1" ht="24" customHeight="1" spans="1:21">
      <c r="A4" s="86" t="s">
        <v>6</v>
      </c>
      <c r="B4" s="86" t="s">
        <v>7</v>
      </c>
      <c r="C4" s="87" t="s">
        <v>505</v>
      </c>
      <c r="D4" s="86" t="s">
        <v>506</v>
      </c>
      <c r="E4" s="86" t="s">
        <v>507</v>
      </c>
      <c r="F4" s="88" t="s">
        <v>508</v>
      </c>
      <c r="G4" s="89"/>
      <c r="H4" s="89"/>
      <c r="I4" s="89"/>
      <c r="J4" s="89"/>
      <c r="K4" s="89"/>
      <c r="L4" s="89"/>
      <c r="M4" s="89"/>
      <c r="N4" s="89"/>
      <c r="O4" s="101"/>
      <c r="P4" s="102" t="s">
        <v>509</v>
      </c>
      <c r="Q4" s="86" t="s">
        <v>510</v>
      </c>
      <c r="R4" s="87" t="s">
        <v>511</v>
      </c>
      <c r="S4" s="110"/>
      <c r="T4" s="111" t="s">
        <v>512</v>
      </c>
      <c r="U4" s="110"/>
    </row>
    <row r="5" s="5" customFormat="1" ht="24" customHeight="1" spans="1:21">
      <c r="A5" s="86"/>
      <c r="B5" s="86"/>
      <c r="C5" s="90"/>
      <c r="D5" s="86"/>
      <c r="E5" s="86"/>
      <c r="F5" s="91" t="s">
        <v>124</v>
      </c>
      <c r="G5" s="91"/>
      <c r="H5" s="88" t="s">
        <v>513</v>
      </c>
      <c r="I5" s="101"/>
      <c r="J5" s="88" t="s">
        <v>514</v>
      </c>
      <c r="K5" s="101"/>
      <c r="L5" s="103" t="s">
        <v>515</v>
      </c>
      <c r="M5" s="104"/>
      <c r="N5" s="105" t="s">
        <v>516</v>
      </c>
      <c r="O5" s="106"/>
      <c r="P5" s="102"/>
      <c r="Q5" s="86"/>
      <c r="R5" s="92"/>
      <c r="S5" s="112"/>
      <c r="T5" s="113"/>
      <c r="U5" s="112"/>
    </row>
    <row r="6" s="5" customFormat="1" ht="24" customHeight="1" spans="1:21">
      <c r="A6" s="86"/>
      <c r="B6" s="86"/>
      <c r="C6" s="92"/>
      <c r="D6" s="86"/>
      <c r="E6" s="86"/>
      <c r="F6" s="91" t="s">
        <v>517</v>
      </c>
      <c r="G6" s="93" t="s">
        <v>518</v>
      </c>
      <c r="H6" s="91" t="s">
        <v>517</v>
      </c>
      <c r="I6" s="93" t="s">
        <v>518</v>
      </c>
      <c r="J6" s="91" t="s">
        <v>517</v>
      </c>
      <c r="K6" s="93" t="s">
        <v>518</v>
      </c>
      <c r="L6" s="91" t="s">
        <v>517</v>
      </c>
      <c r="M6" s="93" t="s">
        <v>518</v>
      </c>
      <c r="N6" s="91" t="s">
        <v>517</v>
      </c>
      <c r="O6" s="93" t="s">
        <v>518</v>
      </c>
      <c r="P6" s="102"/>
      <c r="Q6" s="86"/>
      <c r="R6" s="91" t="s">
        <v>517</v>
      </c>
      <c r="S6" s="114" t="s">
        <v>518</v>
      </c>
      <c r="T6" s="91" t="s">
        <v>517</v>
      </c>
      <c r="U6" s="93" t="s">
        <v>518</v>
      </c>
    </row>
    <row r="7" s="5" customFormat="1" ht="24" customHeight="1" spans="1:21">
      <c r="A7" s="86" t="s">
        <v>10</v>
      </c>
      <c r="B7" s="86"/>
      <c r="C7" s="86" t="s">
        <v>519</v>
      </c>
      <c r="D7" s="93" t="s">
        <v>520</v>
      </c>
      <c r="E7" s="94">
        <v>3</v>
      </c>
      <c r="F7" s="94" t="s">
        <v>521</v>
      </c>
      <c r="G7" s="95" t="s">
        <v>522</v>
      </c>
      <c r="H7" s="94">
        <v>6</v>
      </c>
      <c r="I7" s="94">
        <v>7</v>
      </c>
      <c r="J7" s="94">
        <v>8</v>
      </c>
      <c r="K7" s="94">
        <v>9</v>
      </c>
      <c r="L7" s="94">
        <v>10</v>
      </c>
      <c r="M7" s="94">
        <v>11</v>
      </c>
      <c r="N7" s="94">
        <v>12</v>
      </c>
      <c r="O7" s="94">
        <v>13</v>
      </c>
      <c r="P7" s="94">
        <v>14</v>
      </c>
      <c r="Q7" s="94">
        <v>15</v>
      </c>
      <c r="R7" s="94">
        <v>16</v>
      </c>
      <c r="S7" s="94">
        <v>17</v>
      </c>
      <c r="T7" s="94">
        <v>18</v>
      </c>
      <c r="U7" s="94">
        <v>19</v>
      </c>
    </row>
    <row r="8" s="5" customFormat="1" ht="24" customHeight="1" spans="1:21">
      <c r="A8" s="96" t="s">
        <v>129</v>
      </c>
      <c r="B8" s="86">
        <v>1</v>
      </c>
      <c r="C8" s="97">
        <f>SUM(E8,G8,P8,Q8,S8,U8)</f>
        <v>2569419.56</v>
      </c>
      <c r="D8" s="97">
        <f>SUM(E8,F8,P8,Q8,R8,T8)</f>
        <v>6409765</v>
      </c>
      <c r="E8" s="97">
        <v>82649.54</v>
      </c>
      <c r="F8" s="97">
        <f>SUM(H8,J8,L8,N8)</f>
        <v>6303188.4</v>
      </c>
      <c r="G8" s="97">
        <f>SUM(I8,K8,M8,O8)</f>
        <v>2468742</v>
      </c>
      <c r="H8" s="97">
        <v>2350500</v>
      </c>
      <c r="I8" s="97">
        <v>1836443.28</v>
      </c>
      <c r="J8" s="97">
        <v>379697</v>
      </c>
      <c r="K8" s="97">
        <v>3954.9</v>
      </c>
      <c r="L8" s="107"/>
      <c r="M8" s="107"/>
      <c r="N8" s="108">
        <v>3572991.4</v>
      </c>
      <c r="O8" s="108">
        <v>628343.82</v>
      </c>
      <c r="P8" s="108"/>
      <c r="Q8" s="108"/>
      <c r="R8" s="108">
        <v>22594.4</v>
      </c>
      <c r="S8" s="108">
        <v>16695.36</v>
      </c>
      <c r="T8" s="108">
        <v>1332.66</v>
      </c>
      <c r="U8" s="108">
        <v>1332.66</v>
      </c>
    </row>
    <row r="9" s="5" customFormat="1" ht="40.95" customHeight="1" spans="1:21">
      <c r="A9" s="98" t="s">
        <v>523</v>
      </c>
      <c r="B9" s="98"/>
      <c r="C9" s="98"/>
      <c r="D9" s="98"/>
      <c r="E9" s="98"/>
      <c r="F9" s="98"/>
      <c r="G9" s="98"/>
      <c r="H9" s="98"/>
      <c r="I9" s="98"/>
      <c r="J9" s="98"/>
      <c r="K9" s="98"/>
      <c r="L9" s="98"/>
      <c r="M9" s="98"/>
      <c r="N9" s="98"/>
      <c r="O9" s="98"/>
      <c r="P9" s="98"/>
      <c r="Q9" s="98"/>
      <c r="R9" s="98"/>
      <c r="S9" s="98"/>
      <c r="T9" s="98"/>
      <c r="U9" s="98"/>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5" customHeight="1"/>
    <row r="152" ht="19.95" customHeight="1"/>
    <row r="153" ht="19.95" customHeight="1"/>
    <row r="154" ht="19.95" customHeight="1"/>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IV31"/>
  <sheetViews>
    <sheetView workbookViewId="0">
      <pane xSplit="2" ySplit="4" topLeftCell="C5" activePane="bottomRight" state="frozen"/>
      <selection/>
      <selection pane="topRight"/>
      <selection pane="bottomLeft"/>
      <selection pane="bottomRight" activeCell="A24" sqref="A24:J24"/>
    </sheetView>
  </sheetViews>
  <sheetFormatPr defaultColWidth="9" defaultRowHeight="33" customHeight="1"/>
  <cols>
    <col min="1" max="1" width="15.6666666666667" style="5" customWidth="1"/>
    <col min="2" max="2" width="18.6666666666667" style="5" customWidth="1"/>
    <col min="3" max="3" width="17.6666666666667" style="5" customWidth="1"/>
    <col min="4" max="4" width="13.3333333333333" style="5" customWidth="1"/>
    <col min="5" max="10" width="15.6666666666667" style="5" customWidth="1"/>
    <col min="11" max="16384" width="9"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528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c r="E7" s="10">
        <f>SUM(E8:E10)</f>
        <v>100000</v>
      </c>
      <c r="F7" s="10">
        <v>54250</v>
      </c>
      <c r="G7" s="11">
        <v>10</v>
      </c>
      <c r="H7" s="12" t="str">
        <f t="shared" ref="H7:H10" si="0">IF(E7&gt;0,ROUND(F7/E7,3)*100&amp;"%","—")</f>
        <v>54.3%</v>
      </c>
      <c r="I7" s="14">
        <v>5.43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100000</v>
      </c>
      <c r="F8" s="13">
        <v>54250</v>
      </c>
      <c r="G8" s="7" t="s">
        <v>470</v>
      </c>
      <c r="H8" s="12" t="str">
        <f t="shared" si="0"/>
        <v>54.3%</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0"/>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0"/>
        <v>—</v>
      </c>
      <c r="I10" s="14" t="s">
        <v>470</v>
      </c>
      <c r="J10" s="14"/>
    </row>
    <row r="11" customHeight="1" spans="1:10">
      <c r="A11" s="7" t="s">
        <v>542</v>
      </c>
      <c r="B11" s="7" t="s">
        <v>543</v>
      </c>
      <c r="C11" s="7"/>
      <c r="D11" s="7"/>
      <c r="E11" s="7"/>
      <c r="F11" s="14" t="s">
        <v>544</v>
      </c>
      <c r="G11" s="14"/>
      <c r="H11" s="14"/>
      <c r="I11" s="14"/>
      <c r="J11" s="14"/>
    </row>
    <row r="12" ht="55.95" customHeight="1" spans="1:10">
      <c r="A12" s="7"/>
      <c r="B12" s="75" t="s">
        <v>545</v>
      </c>
      <c r="C12" s="75"/>
      <c r="D12" s="75"/>
      <c r="E12" s="75"/>
      <c r="F12" s="18" t="s">
        <v>545</v>
      </c>
      <c r="G12" s="18"/>
      <c r="H12" s="18"/>
      <c r="I12" s="18"/>
      <c r="J12" s="18"/>
    </row>
    <row r="13" customHeight="1" spans="1:10">
      <c r="A13" s="7" t="s">
        <v>546</v>
      </c>
      <c r="B13" s="7"/>
      <c r="C13" s="7"/>
      <c r="D13" s="7" t="s">
        <v>547</v>
      </c>
      <c r="E13" s="7"/>
      <c r="F13" s="7"/>
      <c r="G13" s="7" t="s">
        <v>548</v>
      </c>
      <c r="H13" s="7" t="s">
        <v>549</v>
      </c>
      <c r="I13" s="7" t="s">
        <v>537</v>
      </c>
      <c r="J13" s="7" t="s">
        <v>550</v>
      </c>
    </row>
    <row r="14" customHeight="1" spans="1:10">
      <c r="A14" s="7" t="s">
        <v>551</v>
      </c>
      <c r="B14" s="7" t="s">
        <v>552</v>
      </c>
      <c r="C14" s="7" t="s">
        <v>553</v>
      </c>
      <c r="D14" s="7" t="s">
        <v>554</v>
      </c>
      <c r="E14" s="7" t="s">
        <v>555</v>
      </c>
      <c r="F14" s="7" t="s">
        <v>556</v>
      </c>
      <c r="G14" s="7"/>
      <c r="H14" s="7"/>
      <c r="I14" s="7"/>
      <c r="J14" s="7"/>
    </row>
    <row r="15" customHeight="1" spans="1:10">
      <c r="A15" s="7" t="s">
        <v>557</v>
      </c>
      <c r="B15" s="7" t="s">
        <v>558</v>
      </c>
      <c r="C15" s="76" t="s">
        <v>559</v>
      </c>
      <c r="D15" s="46" t="s">
        <v>560</v>
      </c>
      <c r="E15" s="7">
        <v>24</v>
      </c>
      <c r="F15" s="7" t="s">
        <v>561</v>
      </c>
      <c r="G15" s="7" t="s">
        <v>562</v>
      </c>
      <c r="H15" s="44">
        <v>15</v>
      </c>
      <c r="I15" s="44">
        <v>15</v>
      </c>
      <c r="J15" s="7"/>
    </row>
    <row r="16" customHeight="1" spans="1:10">
      <c r="A16" s="7"/>
      <c r="B16" s="7" t="s">
        <v>558</v>
      </c>
      <c r="C16" s="76" t="s">
        <v>563</v>
      </c>
      <c r="D16" s="46" t="s">
        <v>560</v>
      </c>
      <c r="E16" s="7">
        <v>4000</v>
      </c>
      <c r="F16" s="7" t="s">
        <v>564</v>
      </c>
      <c r="G16" s="7" t="s">
        <v>565</v>
      </c>
      <c r="H16" s="44">
        <v>15</v>
      </c>
      <c r="I16" s="44">
        <v>15</v>
      </c>
      <c r="J16" s="7"/>
    </row>
    <row r="17" customHeight="1" spans="1:10">
      <c r="A17" s="7"/>
      <c r="B17" s="7" t="s">
        <v>566</v>
      </c>
      <c r="C17" s="76" t="s">
        <v>567</v>
      </c>
      <c r="D17" s="46" t="s">
        <v>560</v>
      </c>
      <c r="E17" s="7">
        <v>90</v>
      </c>
      <c r="F17" s="7" t="s">
        <v>568</v>
      </c>
      <c r="G17" s="50">
        <v>1</v>
      </c>
      <c r="H17" s="44">
        <v>15</v>
      </c>
      <c r="I17" s="44">
        <v>15</v>
      </c>
      <c r="J17" s="7"/>
    </row>
    <row r="18" customHeight="1" spans="1:10">
      <c r="A18" s="7"/>
      <c r="B18" s="7" t="s">
        <v>569</v>
      </c>
      <c r="C18" s="76" t="s">
        <v>570</v>
      </c>
      <c r="D18" s="46" t="s">
        <v>560</v>
      </c>
      <c r="E18" s="7">
        <v>90</v>
      </c>
      <c r="F18" s="7" t="s">
        <v>568</v>
      </c>
      <c r="G18" s="77">
        <v>1</v>
      </c>
      <c r="H18" s="44">
        <v>15</v>
      </c>
      <c r="I18" s="44">
        <v>15</v>
      </c>
      <c r="J18" s="7"/>
    </row>
    <row r="19" customHeight="1" spans="1:10">
      <c r="A19" s="7" t="s">
        <v>571</v>
      </c>
      <c r="B19" s="7" t="s">
        <v>572</v>
      </c>
      <c r="C19" s="67" t="s">
        <v>573</v>
      </c>
      <c r="D19" s="46" t="s">
        <v>574</v>
      </c>
      <c r="E19" s="78" t="s">
        <v>575</v>
      </c>
      <c r="F19" s="7" t="s">
        <v>568</v>
      </c>
      <c r="G19" s="78" t="s">
        <v>575</v>
      </c>
      <c r="H19" s="44">
        <v>15</v>
      </c>
      <c r="I19" s="44">
        <v>15</v>
      </c>
      <c r="J19" s="7"/>
    </row>
    <row r="20" customHeight="1" spans="1:10">
      <c r="A20" s="7" t="s">
        <v>576</v>
      </c>
      <c r="B20" s="8" t="s">
        <v>577</v>
      </c>
      <c r="C20" s="67" t="s">
        <v>578</v>
      </c>
      <c r="D20" s="46" t="s">
        <v>560</v>
      </c>
      <c r="E20" s="7">
        <v>90</v>
      </c>
      <c r="F20" s="7" t="s">
        <v>568</v>
      </c>
      <c r="G20" s="8" t="s">
        <v>579</v>
      </c>
      <c r="H20" s="44">
        <v>15</v>
      </c>
      <c r="I20" s="44">
        <v>15</v>
      </c>
      <c r="J20" s="42" t="s">
        <v>580</v>
      </c>
    </row>
    <row r="21" customHeight="1" spans="1:10">
      <c r="A21" s="7" t="s">
        <v>581</v>
      </c>
      <c r="B21" s="7"/>
      <c r="C21" s="7"/>
      <c r="D21" s="7" t="s">
        <v>453</v>
      </c>
      <c r="E21" s="7"/>
      <c r="F21" s="7"/>
      <c r="G21" s="7"/>
      <c r="H21" s="7"/>
      <c r="I21" s="7"/>
      <c r="J21" s="34" t="s">
        <v>582</v>
      </c>
    </row>
    <row r="22" customHeight="1" spans="1:10">
      <c r="A22" s="11" t="s">
        <v>583</v>
      </c>
      <c r="B22" s="11"/>
      <c r="C22" s="11"/>
      <c r="D22" s="11"/>
      <c r="E22" s="11"/>
      <c r="F22" s="11"/>
      <c r="G22" s="11"/>
      <c r="H22" s="11">
        <v>100</v>
      </c>
      <c r="I22" s="35">
        <v>95.43</v>
      </c>
      <c r="J22" s="36" t="s">
        <v>584</v>
      </c>
    </row>
    <row r="23" ht="18" customHeight="1" spans="1:10">
      <c r="A23" s="30" t="s">
        <v>585</v>
      </c>
      <c r="B23" s="31"/>
      <c r="C23" s="31"/>
      <c r="D23" s="31"/>
      <c r="E23" s="31"/>
      <c r="F23" s="31"/>
      <c r="G23" s="31"/>
      <c r="H23" s="31"/>
      <c r="I23" s="31"/>
      <c r="J23" s="37"/>
    </row>
    <row r="24" ht="18" customHeight="1" spans="1:10">
      <c r="A24" s="32" t="s">
        <v>586</v>
      </c>
      <c r="B24" s="32"/>
      <c r="C24" s="32"/>
      <c r="D24" s="32"/>
      <c r="E24" s="32"/>
      <c r="F24" s="32"/>
      <c r="G24" s="32"/>
      <c r="H24" s="32"/>
      <c r="I24" s="32"/>
      <c r="J24" s="32"/>
    </row>
    <row r="25" ht="18" customHeight="1" spans="1:10">
      <c r="A25" s="32" t="s">
        <v>587</v>
      </c>
      <c r="B25" s="32"/>
      <c r="C25" s="32"/>
      <c r="D25" s="32"/>
      <c r="E25" s="32"/>
      <c r="F25" s="32"/>
      <c r="G25" s="32"/>
      <c r="H25" s="32"/>
      <c r="I25" s="32"/>
      <c r="J25" s="32"/>
    </row>
    <row r="26" ht="18" customHeight="1" spans="1:10">
      <c r="A26" s="32" t="s">
        <v>588</v>
      </c>
      <c r="B26" s="32"/>
      <c r="C26" s="32"/>
      <c r="D26" s="32"/>
      <c r="E26" s="32"/>
      <c r="F26" s="32"/>
      <c r="G26" s="32"/>
      <c r="H26" s="32"/>
      <c r="I26" s="32"/>
      <c r="J26" s="32"/>
    </row>
    <row r="27" ht="18" customHeight="1" spans="1:10">
      <c r="A27" s="32" t="s">
        <v>589</v>
      </c>
      <c r="B27" s="32"/>
      <c r="C27" s="32"/>
      <c r="D27" s="32"/>
      <c r="E27" s="32"/>
      <c r="F27" s="32"/>
      <c r="G27" s="32"/>
      <c r="H27" s="32"/>
      <c r="I27" s="32"/>
      <c r="J27" s="32"/>
    </row>
    <row r="28" s="1" customFormat="1" ht="18" customHeight="1" spans="1:10">
      <c r="A28" s="32" t="s">
        <v>590</v>
      </c>
      <c r="B28" s="32"/>
      <c r="C28" s="32"/>
      <c r="D28" s="32"/>
      <c r="E28" s="32"/>
      <c r="F28" s="32"/>
      <c r="G28" s="32"/>
      <c r="H28" s="32"/>
      <c r="I28" s="32"/>
      <c r="J28" s="32"/>
    </row>
    <row r="29" ht="18" customHeight="1" spans="1:10">
      <c r="A29" s="32" t="s">
        <v>591</v>
      </c>
      <c r="B29" s="32"/>
      <c r="C29" s="32"/>
      <c r="D29" s="32"/>
      <c r="E29" s="32"/>
      <c r="F29" s="32"/>
      <c r="G29" s="32"/>
      <c r="H29" s="32"/>
      <c r="I29" s="32"/>
      <c r="J29" s="32"/>
    </row>
    <row r="30" ht="18" customHeight="1" spans="1:10">
      <c r="A30" s="32" t="s">
        <v>592</v>
      </c>
      <c r="B30" s="32"/>
      <c r="C30" s="32"/>
      <c r="D30" s="32"/>
      <c r="E30" s="32"/>
      <c r="F30" s="32"/>
      <c r="G30" s="32"/>
      <c r="H30" s="32"/>
      <c r="I30" s="32"/>
      <c r="J30" s="32"/>
    </row>
    <row r="31" ht="18" customHeight="1" spans="1:10">
      <c r="A31" s="32" t="s">
        <v>593</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4:J24"/>
    <mergeCell ref="A25:J25"/>
    <mergeCell ref="A26:J26"/>
    <mergeCell ref="A27:J27"/>
    <mergeCell ref="A28:J28"/>
    <mergeCell ref="A29:J29"/>
    <mergeCell ref="A30:J30"/>
    <mergeCell ref="A31:J31"/>
    <mergeCell ref="A11:A12"/>
    <mergeCell ref="A15:A18"/>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rintOptions horizontalCentered="1"/>
  <pageMargins left="0.708333333333333" right="0.708333333333333" top="0.751388888888889" bottom="0.751388888888889" header="0.310416666666667" footer="0.310416666666667"/>
  <pageSetup paperSize="9" scale="5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IV30"/>
  <sheetViews>
    <sheetView workbookViewId="0">
      <pane xSplit="2" ySplit="4" topLeftCell="C5" activePane="bottomRight" state="frozen"/>
      <selection/>
      <selection pane="topRight"/>
      <selection pane="bottomLeft"/>
      <selection pane="bottomRight" activeCell="D7" sqref="D7:D8"/>
    </sheetView>
  </sheetViews>
  <sheetFormatPr defaultColWidth="17.7777777777778" defaultRowHeight="33" customHeight="1"/>
  <cols>
    <col min="1" max="1" width="17.7777777777778" style="5" customWidth="1"/>
    <col min="2" max="2" width="17.8796296296296" style="5" customWidth="1"/>
    <col min="3" max="3" width="20.212962962963" style="5" customWidth="1"/>
    <col min="4" max="4" width="17.7777777777778" style="5" customWidth="1"/>
    <col min="5" max="16384" width="17.7777777777778"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594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c r="E7" s="10">
        <v>50800</v>
      </c>
      <c r="F7" s="10">
        <v>50800</v>
      </c>
      <c r="G7" s="11">
        <v>10</v>
      </c>
      <c r="H7" s="12" t="str">
        <f t="shared" ref="H7:H10" si="0">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50800</v>
      </c>
      <c r="F8" s="13">
        <v>50800</v>
      </c>
      <c r="G8" s="7" t="s">
        <v>470</v>
      </c>
      <c r="H8" s="12" t="str">
        <f t="shared" si="0"/>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0"/>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0"/>
        <v>—</v>
      </c>
      <c r="I10" s="14" t="s">
        <v>470</v>
      </c>
      <c r="J10" s="14"/>
    </row>
    <row r="11" customHeight="1" spans="1:10">
      <c r="A11" s="7" t="s">
        <v>542</v>
      </c>
      <c r="B11" s="7" t="s">
        <v>543</v>
      </c>
      <c r="C11" s="7"/>
      <c r="D11" s="7"/>
      <c r="E11" s="7"/>
      <c r="F11" s="14" t="s">
        <v>544</v>
      </c>
      <c r="G11" s="14"/>
      <c r="H11" s="14"/>
      <c r="I11" s="14"/>
      <c r="J11" s="14"/>
    </row>
    <row r="12" customHeight="1" spans="1:10">
      <c r="A12" s="7"/>
      <c r="B12" s="38" t="s">
        <v>595</v>
      </c>
      <c r="C12" s="39"/>
      <c r="D12" s="39"/>
      <c r="E12" s="40"/>
      <c r="F12" s="41" t="s">
        <v>595</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22" t="s">
        <v>558</v>
      </c>
      <c r="C15" s="7" t="s">
        <v>596</v>
      </c>
      <c r="D15" s="46" t="s">
        <v>597</v>
      </c>
      <c r="E15" s="131" t="s">
        <v>11</v>
      </c>
      <c r="F15" s="7" t="s">
        <v>598</v>
      </c>
      <c r="G15" s="23" t="s">
        <v>599</v>
      </c>
      <c r="H15" s="27">
        <v>25</v>
      </c>
      <c r="I15" s="27">
        <v>25</v>
      </c>
      <c r="J15" s="23"/>
    </row>
    <row r="16" customHeight="1" spans="1:10">
      <c r="A16" s="7"/>
      <c r="B16" s="22" t="s">
        <v>566</v>
      </c>
      <c r="C16" s="7" t="s">
        <v>600</v>
      </c>
      <c r="D16" s="46" t="s">
        <v>597</v>
      </c>
      <c r="E16" s="131" t="s">
        <v>601</v>
      </c>
      <c r="F16" s="7" t="s">
        <v>568</v>
      </c>
      <c r="G16" s="28">
        <v>1</v>
      </c>
      <c r="H16" s="27">
        <v>25</v>
      </c>
      <c r="I16" s="27">
        <v>25</v>
      </c>
      <c r="J16" s="23"/>
    </row>
    <row r="17" customHeight="1" spans="1:10">
      <c r="A17" s="7" t="s">
        <v>571</v>
      </c>
      <c r="B17" s="7" t="s">
        <v>572</v>
      </c>
      <c r="C17" s="7" t="s">
        <v>602</v>
      </c>
      <c r="D17" s="46" t="s">
        <v>597</v>
      </c>
      <c r="E17" s="7" t="s">
        <v>603</v>
      </c>
      <c r="F17" s="7"/>
      <c r="G17" s="7" t="s">
        <v>603</v>
      </c>
      <c r="H17" s="27">
        <v>20</v>
      </c>
      <c r="I17" s="27">
        <v>20</v>
      </c>
      <c r="J17" s="23"/>
    </row>
    <row r="18" customHeight="1" spans="1:10">
      <c r="A18" s="29" t="s">
        <v>576</v>
      </c>
      <c r="B18" s="68" t="s">
        <v>577</v>
      </c>
      <c r="C18" s="7" t="s">
        <v>604</v>
      </c>
      <c r="D18" s="46" t="s">
        <v>560</v>
      </c>
      <c r="E18" s="131" t="s">
        <v>605</v>
      </c>
      <c r="F18" s="7" t="s">
        <v>568</v>
      </c>
      <c r="G18" s="8" t="s">
        <v>579</v>
      </c>
      <c r="H18" s="44">
        <v>20</v>
      </c>
      <c r="I18" s="44">
        <v>20</v>
      </c>
      <c r="J18" s="42" t="s">
        <v>580</v>
      </c>
    </row>
    <row r="19" customHeight="1" spans="1:10">
      <c r="A19" s="7" t="s">
        <v>581</v>
      </c>
      <c r="B19" s="7"/>
      <c r="C19" s="7"/>
      <c r="D19" s="19" t="s">
        <v>453</v>
      </c>
      <c r="E19" s="20"/>
      <c r="F19" s="20"/>
      <c r="G19" s="20"/>
      <c r="H19" s="20"/>
      <c r="I19" s="21"/>
      <c r="J19" s="34" t="s">
        <v>582</v>
      </c>
    </row>
    <row r="20" customHeight="1" spans="1:10">
      <c r="A20" s="11" t="s">
        <v>583</v>
      </c>
      <c r="B20" s="11"/>
      <c r="C20" s="11"/>
      <c r="D20" s="11"/>
      <c r="E20" s="11"/>
      <c r="F20" s="11"/>
      <c r="G20" s="11"/>
      <c r="H20" s="11">
        <v>100</v>
      </c>
      <c r="I20" s="35">
        <v>100</v>
      </c>
      <c r="J20" s="36" t="s">
        <v>584</v>
      </c>
    </row>
    <row r="21" ht="19.05" customHeight="1" spans="1:10">
      <c r="A21" s="30" t="s">
        <v>585</v>
      </c>
      <c r="B21" s="31"/>
      <c r="C21" s="31"/>
      <c r="D21" s="31"/>
      <c r="E21" s="31"/>
      <c r="F21" s="31"/>
      <c r="G21" s="31"/>
      <c r="H21" s="31"/>
      <c r="I21" s="31"/>
      <c r="J21" s="37"/>
    </row>
    <row r="22" ht="19.05" customHeight="1" spans="1:10">
      <c r="A22" s="32" t="s">
        <v>586</v>
      </c>
      <c r="B22" s="32"/>
      <c r="C22" s="32"/>
      <c r="D22" s="32"/>
      <c r="E22" s="32"/>
      <c r="F22" s="32"/>
      <c r="G22" s="32"/>
      <c r="H22" s="32"/>
      <c r="I22" s="32"/>
      <c r="J22" s="32"/>
    </row>
    <row r="23" ht="19.05" customHeight="1" spans="1:10">
      <c r="A23" s="32" t="s">
        <v>587</v>
      </c>
      <c r="B23" s="32"/>
      <c r="C23" s="32"/>
      <c r="D23" s="32"/>
      <c r="E23" s="32"/>
      <c r="F23" s="32"/>
      <c r="G23" s="32"/>
      <c r="H23" s="32"/>
      <c r="I23" s="32"/>
      <c r="J23" s="32"/>
    </row>
    <row r="24" ht="19.05" customHeight="1" spans="1:10">
      <c r="A24" s="32" t="s">
        <v>588</v>
      </c>
      <c r="B24" s="32"/>
      <c r="C24" s="32"/>
      <c r="D24" s="32"/>
      <c r="E24" s="32"/>
      <c r="F24" s="32"/>
      <c r="G24" s="32"/>
      <c r="H24" s="32"/>
      <c r="I24" s="32"/>
      <c r="J24" s="32"/>
    </row>
    <row r="25" ht="19.05" customHeight="1" spans="1:10">
      <c r="A25" s="32" t="s">
        <v>589</v>
      </c>
      <c r="B25" s="32"/>
      <c r="C25" s="32"/>
      <c r="D25" s="32"/>
      <c r="E25" s="32"/>
      <c r="F25" s="32"/>
      <c r="G25" s="32"/>
      <c r="H25" s="32"/>
      <c r="I25" s="32"/>
      <c r="J25" s="32"/>
    </row>
    <row r="26" s="1" customFormat="1" ht="19.05" customHeight="1" spans="1:10">
      <c r="A26" s="32" t="s">
        <v>590</v>
      </c>
      <c r="B26" s="32"/>
      <c r="C26" s="32"/>
      <c r="D26" s="32"/>
      <c r="E26" s="32"/>
      <c r="F26" s="32"/>
      <c r="G26" s="32"/>
      <c r="H26" s="32"/>
      <c r="I26" s="32"/>
      <c r="J26" s="32"/>
    </row>
    <row r="27" ht="19.05" customHeight="1" spans="1:10">
      <c r="A27" s="32" t="s">
        <v>591</v>
      </c>
      <c r="B27" s="32"/>
      <c r="C27" s="32"/>
      <c r="D27" s="32"/>
      <c r="E27" s="32"/>
      <c r="F27" s="32"/>
      <c r="G27" s="32"/>
      <c r="H27" s="32"/>
      <c r="I27" s="32"/>
      <c r="J27" s="32"/>
    </row>
    <row r="28" ht="19.05" customHeight="1" spans="1:10">
      <c r="A28" s="32" t="s">
        <v>592</v>
      </c>
      <c r="B28" s="32"/>
      <c r="C28" s="32"/>
      <c r="D28" s="32"/>
      <c r="E28" s="32"/>
      <c r="F28" s="32"/>
      <c r="G28" s="32"/>
      <c r="H28" s="32"/>
      <c r="I28" s="32"/>
      <c r="J28" s="32"/>
    </row>
    <row r="29" ht="19.05" customHeight="1" spans="1:10">
      <c r="A29" s="32" t="s">
        <v>593</v>
      </c>
      <c r="B29" s="32"/>
      <c r="C29" s="32"/>
      <c r="D29" s="32"/>
      <c r="E29" s="32"/>
      <c r="F29" s="32"/>
      <c r="G29" s="32"/>
      <c r="H29" s="32"/>
      <c r="I29" s="32"/>
      <c r="J29" s="32"/>
    </row>
    <row r="30" ht="19.05" customHeight="1"/>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2:J22"/>
    <mergeCell ref="A23:J23"/>
    <mergeCell ref="A24:J24"/>
    <mergeCell ref="A25:J25"/>
    <mergeCell ref="A26:J26"/>
    <mergeCell ref="A27:J27"/>
    <mergeCell ref="A28:J28"/>
    <mergeCell ref="A29:J29"/>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rintOptions horizontalCentered="1"/>
  <pageMargins left="0.708333333333333" right="0.708333333333333" top="0.751388888888889" bottom="0.751388888888889" header="0.310416666666667" footer="0.310416666666667"/>
  <pageSetup paperSize="9" scale="4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V34"/>
  <sheetViews>
    <sheetView workbookViewId="0">
      <pane xSplit="2" ySplit="4" topLeftCell="C5" activePane="bottomRight" state="frozen"/>
      <selection/>
      <selection pane="topRight"/>
      <selection pane="bottomLeft"/>
      <selection pane="bottomRight" activeCell="D7" sqref="D7:D8"/>
    </sheetView>
  </sheetViews>
  <sheetFormatPr defaultColWidth="9" defaultRowHeight="33" customHeight="1"/>
  <cols>
    <col min="1" max="10" width="15.6666666666667" style="5" customWidth="1"/>
    <col min="11" max="16384" width="9"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606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c r="E7" s="10">
        <f t="shared" ref="E7:F7" si="0">SUM(E8:E10)</f>
        <v>500000</v>
      </c>
      <c r="F7" s="10">
        <f t="shared" si="0"/>
        <v>500000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500000</v>
      </c>
      <c r="F8" s="13">
        <v>500000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54" customHeight="1" spans="1:10">
      <c r="A12" s="7"/>
      <c r="B12" s="38" t="s">
        <v>607</v>
      </c>
      <c r="C12" s="39"/>
      <c r="D12" s="39"/>
      <c r="E12" s="40"/>
      <c r="F12" s="41" t="s">
        <v>608</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69" t="s">
        <v>558</v>
      </c>
      <c r="C15" s="8" t="s">
        <v>609</v>
      </c>
      <c r="D15" s="46" t="s">
        <v>574</v>
      </c>
      <c r="E15" s="8" t="s">
        <v>58</v>
      </c>
      <c r="F15" s="70" t="s">
        <v>610</v>
      </c>
      <c r="G15" s="58" t="s">
        <v>611</v>
      </c>
      <c r="H15" s="71">
        <v>10</v>
      </c>
      <c r="I15" s="71">
        <v>10</v>
      </c>
      <c r="J15" s="23"/>
    </row>
    <row r="16" customHeight="1" spans="1:10">
      <c r="A16" s="7"/>
      <c r="B16" s="69" t="s">
        <v>558</v>
      </c>
      <c r="C16" s="8" t="s">
        <v>612</v>
      </c>
      <c r="D16" s="46" t="s">
        <v>560</v>
      </c>
      <c r="E16" s="8" t="s">
        <v>91</v>
      </c>
      <c r="F16" s="70" t="s">
        <v>561</v>
      </c>
      <c r="G16" s="58" t="s">
        <v>613</v>
      </c>
      <c r="H16" s="71">
        <v>10</v>
      </c>
      <c r="I16" s="71">
        <v>10</v>
      </c>
      <c r="J16" s="23"/>
    </row>
    <row r="17" customHeight="1" spans="1:10">
      <c r="A17" s="7"/>
      <c r="B17" s="69" t="s">
        <v>558</v>
      </c>
      <c r="C17" s="8" t="s">
        <v>614</v>
      </c>
      <c r="D17" s="46" t="s">
        <v>560</v>
      </c>
      <c r="E17" s="8" t="s">
        <v>76</v>
      </c>
      <c r="F17" s="70" t="s">
        <v>561</v>
      </c>
      <c r="G17" s="58" t="s">
        <v>615</v>
      </c>
      <c r="H17" s="71">
        <v>10</v>
      </c>
      <c r="I17" s="71">
        <v>10</v>
      </c>
      <c r="J17" s="23"/>
    </row>
    <row r="18" customHeight="1" spans="1:10">
      <c r="A18" s="7"/>
      <c r="B18" s="69" t="s">
        <v>566</v>
      </c>
      <c r="C18" s="8" t="s">
        <v>616</v>
      </c>
      <c r="D18" s="46" t="s">
        <v>574</v>
      </c>
      <c r="E18" s="8" t="s">
        <v>601</v>
      </c>
      <c r="F18" s="8" t="s">
        <v>568</v>
      </c>
      <c r="G18" s="58" t="s">
        <v>617</v>
      </c>
      <c r="H18" s="71">
        <v>10</v>
      </c>
      <c r="I18" s="71">
        <v>10</v>
      </c>
      <c r="J18" s="23"/>
    </row>
    <row r="19" customHeight="1" spans="1:10">
      <c r="A19" s="7"/>
      <c r="B19" s="69" t="s">
        <v>569</v>
      </c>
      <c r="C19" s="8" t="s">
        <v>618</v>
      </c>
      <c r="D19" s="46" t="s">
        <v>574</v>
      </c>
      <c r="E19" s="8" t="s">
        <v>601</v>
      </c>
      <c r="F19" s="8" t="s">
        <v>568</v>
      </c>
      <c r="G19" s="58" t="s">
        <v>617</v>
      </c>
      <c r="H19" s="71">
        <v>10</v>
      </c>
      <c r="I19" s="71">
        <v>10</v>
      </c>
      <c r="J19" s="23"/>
    </row>
    <row r="20" customHeight="1" spans="1:10">
      <c r="A20" s="7" t="s">
        <v>571</v>
      </c>
      <c r="B20" s="70" t="s">
        <v>619</v>
      </c>
      <c r="C20" s="8" t="s">
        <v>620</v>
      </c>
      <c r="D20" s="46" t="s">
        <v>574</v>
      </c>
      <c r="E20" s="8" t="s">
        <v>621</v>
      </c>
      <c r="F20" s="70"/>
      <c r="G20" s="58" t="s">
        <v>621</v>
      </c>
      <c r="H20" s="71">
        <v>10</v>
      </c>
      <c r="I20" s="71">
        <v>10</v>
      </c>
      <c r="J20" s="23"/>
    </row>
    <row r="21" customHeight="1" spans="1:10">
      <c r="A21" s="7"/>
      <c r="B21" s="70" t="s">
        <v>619</v>
      </c>
      <c r="C21" s="8" t="s">
        <v>622</v>
      </c>
      <c r="D21" s="46" t="s">
        <v>574</v>
      </c>
      <c r="E21" s="8" t="s">
        <v>621</v>
      </c>
      <c r="F21" s="70"/>
      <c r="G21" s="58" t="s">
        <v>621</v>
      </c>
      <c r="H21" s="71">
        <v>10</v>
      </c>
      <c r="I21" s="71">
        <v>10</v>
      </c>
      <c r="J21" s="23"/>
    </row>
    <row r="22" customHeight="1" spans="1:10">
      <c r="A22" s="72" t="s">
        <v>576</v>
      </c>
      <c r="B22" s="69" t="s">
        <v>623</v>
      </c>
      <c r="C22" s="8" t="s">
        <v>624</v>
      </c>
      <c r="D22" s="46" t="s">
        <v>560</v>
      </c>
      <c r="E22" s="8" t="s">
        <v>605</v>
      </c>
      <c r="F22" s="8" t="s">
        <v>568</v>
      </c>
      <c r="G22" s="58" t="s">
        <v>579</v>
      </c>
      <c r="H22" s="71">
        <v>10</v>
      </c>
      <c r="I22" s="71">
        <v>10</v>
      </c>
      <c r="J22" s="23"/>
    </row>
    <row r="23" customHeight="1" spans="1:10">
      <c r="A23" s="73"/>
      <c r="B23" s="69" t="s">
        <v>623</v>
      </c>
      <c r="C23" s="8" t="s">
        <v>625</v>
      </c>
      <c r="D23" s="46" t="s">
        <v>560</v>
      </c>
      <c r="E23" s="8" t="s">
        <v>605</v>
      </c>
      <c r="F23" s="8" t="s">
        <v>568</v>
      </c>
      <c r="G23" s="8" t="s">
        <v>579</v>
      </c>
      <c r="H23" s="74">
        <v>10</v>
      </c>
      <c r="I23" s="74">
        <v>10</v>
      </c>
      <c r="J23" s="42" t="s">
        <v>580</v>
      </c>
    </row>
    <row r="24" customHeight="1" spans="1:10">
      <c r="A24" s="7" t="s">
        <v>581</v>
      </c>
      <c r="B24" s="7"/>
      <c r="C24" s="7"/>
      <c r="D24" s="19" t="s">
        <v>453</v>
      </c>
      <c r="E24" s="20"/>
      <c r="F24" s="20"/>
      <c r="G24" s="20"/>
      <c r="H24" s="20"/>
      <c r="I24" s="21"/>
      <c r="J24" s="34" t="s">
        <v>582</v>
      </c>
    </row>
    <row r="25" customHeight="1" spans="1:10">
      <c r="A25" s="11" t="s">
        <v>583</v>
      </c>
      <c r="B25" s="11"/>
      <c r="C25" s="11"/>
      <c r="D25" s="11"/>
      <c r="E25" s="11"/>
      <c r="F25" s="11"/>
      <c r="G25" s="11"/>
      <c r="H25" s="11">
        <v>100</v>
      </c>
      <c r="I25" s="35">
        <f>SUM(I7,I15:I23)</f>
        <v>100</v>
      </c>
      <c r="J25" s="36" t="s">
        <v>584</v>
      </c>
    </row>
    <row r="26" ht="19.05" customHeight="1" spans="1:10">
      <c r="A26" s="30" t="s">
        <v>585</v>
      </c>
      <c r="B26" s="31"/>
      <c r="C26" s="31"/>
      <c r="D26" s="31"/>
      <c r="E26" s="31"/>
      <c r="F26" s="31"/>
      <c r="G26" s="31"/>
      <c r="H26" s="31"/>
      <c r="I26" s="31"/>
      <c r="J26" s="37"/>
    </row>
    <row r="27" ht="19.05" customHeight="1" spans="1:10">
      <c r="A27" s="32" t="s">
        <v>586</v>
      </c>
      <c r="B27" s="32"/>
      <c r="C27" s="32"/>
      <c r="D27" s="32"/>
      <c r="E27" s="32"/>
      <c r="F27" s="32"/>
      <c r="G27" s="32"/>
      <c r="H27" s="32"/>
      <c r="I27" s="32"/>
      <c r="J27" s="32"/>
    </row>
    <row r="28" ht="19.05" customHeight="1" spans="1:10">
      <c r="A28" s="32" t="s">
        <v>587</v>
      </c>
      <c r="B28" s="32"/>
      <c r="C28" s="32"/>
      <c r="D28" s="32"/>
      <c r="E28" s="32"/>
      <c r="F28" s="32"/>
      <c r="G28" s="32"/>
      <c r="H28" s="32"/>
      <c r="I28" s="32"/>
      <c r="J28" s="32"/>
    </row>
    <row r="29" ht="19.05" customHeight="1" spans="1:10">
      <c r="A29" s="32" t="s">
        <v>588</v>
      </c>
      <c r="B29" s="32"/>
      <c r="C29" s="32"/>
      <c r="D29" s="32"/>
      <c r="E29" s="32"/>
      <c r="F29" s="32"/>
      <c r="G29" s="32"/>
      <c r="H29" s="32"/>
      <c r="I29" s="32"/>
      <c r="J29" s="32"/>
    </row>
    <row r="30" ht="19.05" customHeight="1" spans="1:10">
      <c r="A30" s="32" t="s">
        <v>589</v>
      </c>
      <c r="B30" s="32"/>
      <c r="C30" s="32"/>
      <c r="D30" s="32"/>
      <c r="E30" s="32"/>
      <c r="F30" s="32"/>
      <c r="G30" s="32"/>
      <c r="H30" s="32"/>
      <c r="I30" s="32"/>
      <c r="J30" s="32"/>
    </row>
    <row r="31" s="1" customFormat="1" ht="19.05" customHeight="1" spans="1:10">
      <c r="A31" s="32" t="s">
        <v>590</v>
      </c>
      <c r="B31" s="32"/>
      <c r="C31" s="32"/>
      <c r="D31" s="32"/>
      <c r="E31" s="32"/>
      <c r="F31" s="32"/>
      <c r="G31" s="32"/>
      <c r="H31" s="32"/>
      <c r="I31" s="32"/>
      <c r="J31" s="32"/>
    </row>
    <row r="32" ht="19.05" customHeight="1" spans="1:10">
      <c r="A32" s="32" t="s">
        <v>591</v>
      </c>
      <c r="B32" s="32"/>
      <c r="C32" s="32"/>
      <c r="D32" s="32"/>
      <c r="E32" s="32"/>
      <c r="F32" s="32"/>
      <c r="G32" s="32"/>
      <c r="H32" s="32"/>
      <c r="I32" s="32"/>
      <c r="J32" s="32"/>
    </row>
    <row r="33" ht="19.05" customHeight="1" spans="1:10">
      <c r="A33" s="32" t="s">
        <v>592</v>
      </c>
      <c r="B33" s="32"/>
      <c r="C33" s="32"/>
      <c r="D33" s="32"/>
      <c r="E33" s="32"/>
      <c r="F33" s="32"/>
      <c r="G33" s="32"/>
      <c r="H33" s="32"/>
      <c r="I33" s="32"/>
      <c r="J33" s="32"/>
    </row>
    <row r="34" ht="19.05" customHeight="1" spans="1:10">
      <c r="A34" s="32" t="s">
        <v>593</v>
      </c>
      <c r="B34" s="32"/>
      <c r="C34" s="32"/>
      <c r="D34" s="32"/>
      <c r="E34" s="32"/>
      <c r="F34" s="32"/>
      <c r="G34" s="32"/>
      <c r="H34" s="32"/>
      <c r="I34" s="32"/>
      <c r="J34"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7:J27"/>
    <mergeCell ref="A28:J28"/>
    <mergeCell ref="A29:J29"/>
    <mergeCell ref="A30:J30"/>
    <mergeCell ref="A31:J31"/>
    <mergeCell ref="A32:J32"/>
    <mergeCell ref="A33:J33"/>
    <mergeCell ref="A34:J34"/>
    <mergeCell ref="A11:A12"/>
    <mergeCell ref="A15:A19"/>
    <mergeCell ref="A20:A21"/>
    <mergeCell ref="A22:A23"/>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7 D22:D23">
      <formula1>"＝,＞,＜,≥,≤"</formula1>
    </dataValidation>
  </dataValidations>
  <printOptions horizontalCentered="1"/>
  <pageMargins left="0.708333333333333" right="0.708333333333333" top="0.751388888888889" bottom="0.751388888888889" header="0.310416666666667" footer="0.310416666666667"/>
  <pageSetup paperSize="9" scale="5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V35"/>
  <sheetViews>
    <sheetView workbookViewId="0">
      <pane xSplit="2" ySplit="4" topLeftCell="C5" activePane="bottomRight" state="frozen"/>
      <selection/>
      <selection pane="topRight"/>
      <selection pane="bottomLeft"/>
      <selection pane="bottomRight" activeCell="D7" sqref="D7:D8"/>
    </sheetView>
  </sheetViews>
  <sheetFormatPr defaultColWidth="9" defaultRowHeight="33" customHeight="1"/>
  <cols>
    <col min="1" max="10" width="15.6666666666667" style="5" customWidth="1"/>
    <col min="11" max="16384" width="9"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626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c r="E7" s="10">
        <f t="shared" ref="E7:F7" si="0">SUM(E8:E10)</f>
        <v>641821</v>
      </c>
      <c r="F7" s="10">
        <f t="shared" si="0"/>
        <v>641821</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641821</v>
      </c>
      <c r="F8" s="13">
        <v>641821</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66" customHeight="1" spans="1:10">
      <c r="A12" s="7"/>
      <c r="B12" s="38" t="s">
        <v>627</v>
      </c>
      <c r="C12" s="39"/>
      <c r="D12" s="39"/>
      <c r="E12" s="40"/>
      <c r="F12" s="41" t="s">
        <v>627</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ht="43.95" customHeight="1" spans="1:10">
      <c r="A15" s="7" t="s">
        <v>557</v>
      </c>
      <c r="B15" s="22" t="s">
        <v>558</v>
      </c>
      <c r="C15" s="67" t="s">
        <v>628</v>
      </c>
      <c r="D15" s="46" t="s">
        <v>597</v>
      </c>
      <c r="E15" s="7">
        <v>1</v>
      </c>
      <c r="F15" s="7" t="s">
        <v>128</v>
      </c>
      <c r="G15" s="23" t="s">
        <v>629</v>
      </c>
      <c r="H15" s="27">
        <v>10</v>
      </c>
      <c r="I15" s="27">
        <v>10</v>
      </c>
      <c r="J15" s="23"/>
    </row>
    <row r="16" ht="43.95" customHeight="1" spans="1:10">
      <c r="A16" s="7"/>
      <c r="B16" s="22" t="s">
        <v>558</v>
      </c>
      <c r="C16" s="67" t="s">
        <v>630</v>
      </c>
      <c r="D16" s="46" t="s">
        <v>597</v>
      </c>
      <c r="E16" s="7">
        <v>1</v>
      </c>
      <c r="F16" s="7" t="s">
        <v>128</v>
      </c>
      <c r="G16" s="23" t="s">
        <v>629</v>
      </c>
      <c r="H16" s="27">
        <v>10</v>
      </c>
      <c r="I16" s="27">
        <v>10</v>
      </c>
      <c r="J16" s="23"/>
    </row>
    <row r="17" ht="43.95" customHeight="1" spans="1:10">
      <c r="A17" s="7"/>
      <c r="B17" s="22" t="s">
        <v>558</v>
      </c>
      <c r="C17" s="67" t="s">
        <v>631</v>
      </c>
      <c r="D17" s="46" t="s">
        <v>597</v>
      </c>
      <c r="E17" s="7">
        <v>1</v>
      </c>
      <c r="F17" s="7" t="s">
        <v>128</v>
      </c>
      <c r="G17" s="23" t="s">
        <v>629</v>
      </c>
      <c r="H17" s="27">
        <v>10</v>
      </c>
      <c r="I17" s="27">
        <v>10</v>
      </c>
      <c r="J17" s="23"/>
    </row>
    <row r="18" ht="43.95" customHeight="1" spans="1:10">
      <c r="A18" s="7"/>
      <c r="B18" s="22" t="s">
        <v>558</v>
      </c>
      <c r="C18" s="67" t="s">
        <v>632</v>
      </c>
      <c r="D18" s="46" t="s">
        <v>597</v>
      </c>
      <c r="E18" s="7">
        <v>1</v>
      </c>
      <c r="F18" s="7" t="s">
        <v>128</v>
      </c>
      <c r="G18" s="23" t="s">
        <v>629</v>
      </c>
      <c r="H18" s="27">
        <v>10</v>
      </c>
      <c r="I18" s="27">
        <v>10</v>
      </c>
      <c r="J18" s="23"/>
    </row>
    <row r="19" customHeight="1" spans="1:10">
      <c r="A19" s="7"/>
      <c r="B19" s="22" t="s">
        <v>566</v>
      </c>
      <c r="C19" s="67" t="s">
        <v>633</v>
      </c>
      <c r="D19" s="46" t="s">
        <v>597</v>
      </c>
      <c r="E19" s="8" t="s">
        <v>601</v>
      </c>
      <c r="F19" s="8" t="s">
        <v>568</v>
      </c>
      <c r="G19" s="28">
        <v>1</v>
      </c>
      <c r="H19" s="27">
        <v>10</v>
      </c>
      <c r="I19" s="27">
        <v>10</v>
      </c>
      <c r="J19" s="23"/>
    </row>
    <row r="20" ht="48" customHeight="1" spans="1:10">
      <c r="A20" s="22" t="s">
        <v>571</v>
      </c>
      <c r="B20" s="22" t="s">
        <v>634</v>
      </c>
      <c r="C20" s="67" t="s">
        <v>635</v>
      </c>
      <c r="D20" s="46" t="s">
        <v>597</v>
      </c>
      <c r="E20" s="7" t="s">
        <v>636</v>
      </c>
      <c r="F20" s="7"/>
      <c r="G20" s="23" t="s">
        <v>453</v>
      </c>
      <c r="H20" s="27">
        <v>8</v>
      </c>
      <c r="I20" s="27">
        <v>0</v>
      </c>
      <c r="J20" s="23" t="s">
        <v>637</v>
      </c>
    </row>
    <row r="21" ht="48" customHeight="1" spans="1:10">
      <c r="A21" s="51"/>
      <c r="B21" s="22" t="s">
        <v>619</v>
      </c>
      <c r="C21" s="67" t="s">
        <v>638</v>
      </c>
      <c r="D21" s="46" t="s">
        <v>597</v>
      </c>
      <c r="E21" s="7" t="s">
        <v>575</v>
      </c>
      <c r="F21" s="7"/>
      <c r="G21" s="23" t="s">
        <v>453</v>
      </c>
      <c r="H21" s="27">
        <v>8</v>
      </c>
      <c r="I21" s="27">
        <v>0</v>
      </c>
      <c r="J21" s="23" t="s">
        <v>637</v>
      </c>
    </row>
    <row r="22" ht="48" customHeight="1" spans="1:10">
      <c r="A22" s="23"/>
      <c r="B22" s="22" t="s">
        <v>639</v>
      </c>
      <c r="C22" s="67" t="s">
        <v>640</v>
      </c>
      <c r="D22" s="46" t="s">
        <v>597</v>
      </c>
      <c r="E22" s="7" t="s">
        <v>641</v>
      </c>
      <c r="F22" s="7"/>
      <c r="G22" s="23" t="s">
        <v>641</v>
      </c>
      <c r="H22" s="27">
        <v>8</v>
      </c>
      <c r="I22" s="27">
        <v>8</v>
      </c>
      <c r="J22" s="23"/>
    </row>
    <row r="23" customHeight="1" spans="1:10">
      <c r="A23" s="47" t="s">
        <v>576</v>
      </c>
      <c r="B23" s="22" t="s">
        <v>623</v>
      </c>
      <c r="C23" s="67" t="s">
        <v>642</v>
      </c>
      <c r="D23" s="46" t="s">
        <v>560</v>
      </c>
      <c r="E23" s="7">
        <v>90</v>
      </c>
      <c r="F23" s="7" t="s">
        <v>568</v>
      </c>
      <c r="G23" s="28">
        <v>0.9</v>
      </c>
      <c r="H23" s="27">
        <v>8</v>
      </c>
      <c r="I23" s="27">
        <v>8</v>
      </c>
      <c r="J23" s="23"/>
    </row>
    <row r="24" customHeight="1" spans="1:10">
      <c r="A24" s="47"/>
      <c r="B24" s="22" t="s">
        <v>623</v>
      </c>
      <c r="C24" s="67" t="s">
        <v>643</v>
      </c>
      <c r="D24" s="46" t="s">
        <v>560</v>
      </c>
      <c r="E24" s="7">
        <v>90</v>
      </c>
      <c r="F24" s="7" t="s">
        <v>568</v>
      </c>
      <c r="G24" s="8" t="s">
        <v>579</v>
      </c>
      <c r="H24" s="44">
        <v>8</v>
      </c>
      <c r="I24" s="44">
        <v>8</v>
      </c>
      <c r="J24" s="42" t="s">
        <v>580</v>
      </c>
    </row>
    <row r="25" customHeight="1" spans="1:10">
      <c r="A25" s="7" t="s">
        <v>581</v>
      </c>
      <c r="B25" s="7"/>
      <c r="C25" s="7"/>
      <c r="D25" s="19" t="s">
        <v>644</v>
      </c>
      <c r="E25" s="20"/>
      <c r="F25" s="20"/>
      <c r="G25" s="20"/>
      <c r="H25" s="20"/>
      <c r="I25" s="21"/>
      <c r="J25" s="34" t="s">
        <v>582</v>
      </c>
    </row>
    <row r="26" customHeight="1" spans="1:10">
      <c r="A26" s="11" t="s">
        <v>583</v>
      </c>
      <c r="B26" s="11"/>
      <c r="C26" s="11"/>
      <c r="D26" s="11"/>
      <c r="E26" s="11"/>
      <c r="F26" s="11"/>
      <c r="G26" s="11"/>
      <c r="H26" s="11">
        <v>100</v>
      </c>
      <c r="I26" s="35">
        <f>SUM(I7,I15:I24)</f>
        <v>84</v>
      </c>
      <c r="J26" s="36" t="s">
        <v>645</v>
      </c>
    </row>
    <row r="27" ht="19.05" customHeight="1" spans="1:10">
      <c r="A27" s="30" t="s">
        <v>585</v>
      </c>
      <c r="B27" s="31"/>
      <c r="C27" s="31"/>
      <c r="D27" s="31"/>
      <c r="E27" s="31"/>
      <c r="F27" s="31"/>
      <c r="G27" s="31"/>
      <c r="H27" s="31"/>
      <c r="I27" s="31"/>
      <c r="J27" s="37"/>
    </row>
    <row r="28" ht="19.05" customHeight="1" spans="1:10">
      <c r="A28" s="32" t="s">
        <v>586</v>
      </c>
      <c r="B28" s="32"/>
      <c r="C28" s="32"/>
      <c r="D28" s="32"/>
      <c r="E28" s="32"/>
      <c r="F28" s="32"/>
      <c r="G28" s="32"/>
      <c r="H28" s="32"/>
      <c r="I28" s="32"/>
      <c r="J28" s="32"/>
    </row>
    <row r="29" ht="19.05" customHeight="1" spans="1:10">
      <c r="A29" s="32" t="s">
        <v>587</v>
      </c>
      <c r="B29" s="32"/>
      <c r="C29" s="32"/>
      <c r="D29" s="32"/>
      <c r="E29" s="32"/>
      <c r="F29" s="32"/>
      <c r="G29" s="32"/>
      <c r="H29" s="32"/>
      <c r="I29" s="32"/>
      <c r="J29" s="32"/>
    </row>
    <row r="30" ht="19.05" customHeight="1" spans="1:10">
      <c r="A30" s="32" t="s">
        <v>588</v>
      </c>
      <c r="B30" s="32"/>
      <c r="C30" s="32"/>
      <c r="D30" s="32"/>
      <c r="E30" s="32"/>
      <c r="F30" s="32"/>
      <c r="G30" s="32"/>
      <c r="H30" s="32"/>
      <c r="I30" s="32"/>
      <c r="J30" s="32"/>
    </row>
    <row r="31" ht="19.05" customHeight="1" spans="1:10">
      <c r="A31" s="32" t="s">
        <v>589</v>
      </c>
      <c r="B31" s="32"/>
      <c r="C31" s="32"/>
      <c r="D31" s="32"/>
      <c r="E31" s="32"/>
      <c r="F31" s="32"/>
      <c r="G31" s="32"/>
      <c r="H31" s="32"/>
      <c r="I31" s="32"/>
      <c r="J31" s="32"/>
    </row>
    <row r="32" s="1" customFormat="1" ht="19.05" customHeight="1" spans="1:10">
      <c r="A32" s="32" t="s">
        <v>590</v>
      </c>
      <c r="B32" s="32"/>
      <c r="C32" s="32"/>
      <c r="D32" s="32"/>
      <c r="E32" s="32"/>
      <c r="F32" s="32"/>
      <c r="G32" s="32"/>
      <c r="H32" s="32"/>
      <c r="I32" s="32"/>
      <c r="J32" s="32"/>
    </row>
    <row r="33" ht="19.05" customHeight="1" spans="1:10">
      <c r="A33" s="32" t="s">
        <v>591</v>
      </c>
      <c r="B33" s="32"/>
      <c r="C33" s="32"/>
      <c r="D33" s="32"/>
      <c r="E33" s="32"/>
      <c r="F33" s="32"/>
      <c r="G33" s="32"/>
      <c r="H33" s="32"/>
      <c r="I33" s="32"/>
      <c r="J33" s="32"/>
    </row>
    <row r="34" ht="19.05" customHeight="1" spans="1:10">
      <c r="A34" s="32" t="s">
        <v>592</v>
      </c>
      <c r="B34" s="32"/>
      <c r="C34" s="32"/>
      <c r="D34" s="32"/>
      <c r="E34" s="32"/>
      <c r="F34" s="32"/>
      <c r="G34" s="32"/>
      <c r="H34" s="32"/>
      <c r="I34" s="32"/>
      <c r="J34" s="32"/>
    </row>
    <row r="35" ht="19.05" customHeight="1" spans="1:10">
      <c r="A35" s="32" t="s">
        <v>593</v>
      </c>
      <c r="B35" s="32"/>
      <c r="C35" s="32"/>
      <c r="D35" s="32"/>
      <c r="E35" s="32"/>
      <c r="F35" s="32"/>
      <c r="G35" s="32"/>
      <c r="H35" s="32"/>
      <c r="I35" s="32"/>
      <c r="J35"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8:J28"/>
    <mergeCell ref="A29:J29"/>
    <mergeCell ref="A30:J30"/>
    <mergeCell ref="A31:J31"/>
    <mergeCell ref="A32:J32"/>
    <mergeCell ref="A33:J33"/>
    <mergeCell ref="A34:J34"/>
    <mergeCell ref="A35:J35"/>
    <mergeCell ref="A11:A12"/>
    <mergeCell ref="A15:A19"/>
    <mergeCell ref="A20:A22"/>
    <mergeCell ref="A23:A24"/>
    <mergeCell ref="G13:G14"/>
    <mergeCell ref="H13:H14"/>
    <mergeCell ref="I13:I14"/>
    <mergeCell ref="J13:J14"/>
    <mergeCell ref="A6:B10"/>
  </mergeCells>
  <dataValidations count="2">
    <dataValidation type="list" allowBlank="1" showInputMessage="1" sqref="J26">
      <formula1>"优,良,中,差"</formula1>
    </dataValidation>
    <dataValidation type="list" allowBlank="1" showInputMessage="1" sqref="D15:D24">
      <formula1>"＝,＞,＜,≥,≤"</formula1>
    </dataValidation>
  </dataValidations>
  <printOptions horizontalCentered="1"/>
  <pageMargins left="0.708333333333333" right="0.708333333333333" top="0.751388888888889" bottom="0.751388888888889" header="0.310416666666667" footer="0.310416666666667"/>
  <pageSetup paperSize="9" scale="57"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IV41"/>
  <sheetViews>
    <sheetView topLeftCell="A22" workbookViewId="0">
      <selection activeCell="D7" sqref="D7:D8"/>
    </sheetView>
  </sheetViews>
  <sheetFormatPr defaultColWidth="9" defaultRowHeight="33" customHeight="1"/>
  <cols>
    <col min="1" max="10" width="15.6666666666667" style="5" customWidth="1"/>
    <col min="11" max="12" width="9" style="5"/>
    <col min="13" max="13" width="9.33333333333333" style="5" customWidth="1"/>
    <col min="14" max="16384" width="9"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4" customFormat="1" customHeight="1" spans="1:256">
      <c r="A4" s="7" t="s">
        <v>527</v>
      </c>
      <c r="B4" s="7"/>
      <c r="C4" s="63" t="s">
        <v>646</v>
      </c>
      <c r="D4" s="64"/>
      <c r="E4" s="64"/>
      <c r="F4" s="64"/>
      <c r="G4" s="64"/>
      <c r="H4" s="64"/>
      <c r="I4" s="64"/>
      <c r="J4" s="6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647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486814.5</v>
      </c>
      <c r="F7" s="10">
        <f t="shared" si="0"/>
        <v>486814.5</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486814.5</v>
      </c>
      <c r="F8" s="13">
        <v>486814.5</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63" customHeight="1" spans="1:10">
      <c r="A12" s="7"/>
      <c r="B12" s="38" t="s">
        <v>648</v>
      </c>
      <c r="C12" s="39"/>
      <c r="D12" s="39"/>
      <c r="E12" s="40"/>
      <c r="F12" s="41" t="s">
        <v>648</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22" t="s">
        <v>558</v>
      </c>
      <c r="C15" s="67" t="s">
        <v>649</v>
      </c>
      <c r="D15" s="46" t="s">
        <v>560</v>
      </c>
      <c r="E15" s="7">
        <v>5</v>
      </c>
      <c r="F15" s="7" t="s">
        <v>128</v>
      </c>
      <c r="G15" s="23" t="s">
        <v>650</v>
      </c>
      <c r="H15" s="27">
        <v>5</v>
      </c>
      <c r="I15" s="27">
        <v>5</v>
      </c>
      <c r="J15" s="23"/>
    </row>
    <row r="16" customHeight="1" spans="1:10">
      <c r="A16" s="7"/>
      <c r="B16" s="22" t="s">
        <v>558</v>
      </c>
      <c r="C16" s="67" t="s">
        <v>651</v>
      </c>
      <c r="D16" s="46" t="s">
        <v>560</v>
      </c>
      <c r="E16" s="7">
        <v>5</v>
      </c>
      <c r="F16" s="7" t="s">
        <v>128</v>
      </c>
      <c r="G16" s="23" t="s">
        <v>652</v>
      </c>
      <c r="H16" s="27">
        <v>5</v>
      </c>
      <c r="I16" s="27">
        <v>5</v>
      </c>
      <c r="J16" s="23"/>
    </row>
    <row r="17" customHeight="1" spans="1:10">
      <c r="A17" s="7"/>
      <c r="B17" s="22" t="s">
        <v>558</v>
      </c>
      <c r="C17" s="67" t="s">
        <v>653</v>
      </c>
      <c r="D17" s="46" t="s">
        <v>560</v>
      </c>
      <c r="E17" s="7">
        <v>3</v>
      </c>
      <c r="F17" s="7" t="s">
        <v>654</v>
      </c>
      <c r="G17" s="23" t="s">
        <v>655</v>
      </c>
      <c r="H17" s="27">
        <v>5</v>
      </c>
      <c r="I17" s="27">
        <v>5</v>
      </c>
      <c r="J17" s="23"/>
    </row>
    <row r="18" customHeight="1" spans="1:10">
      <c r="A18" s="7"/>
      <c r="B18" s="22" t="s">
        <v>558</v>
      </c>
      <c r="C18" s="67" t="s">
        <v>656</v>
      </c>
      <c r="D18" s="46" t="s">
        <v>560</v>
      </c>
      <c r="E18" s="7">
        <v>280</v>
      </c>
      <c r="F18" s="7" t="s">
        <v>657</v>
      </c>
      <c r="G18" s="23" t="s">
        <v>658</v>
      </c>
      <c r="H18" s="27">
        <v>5</v>
      </c>
      <c r="I18" s="27">
        <v>5</v>
      </c>
      <c r="J18" s="23"/>
    </row>
    <row r="19" customHeight="1" spans="1:10">
      <c r="A19" s="7"/>
      <c r="B19" s="22" t="s">
        <v>558</v>
      </c>
      <c r="C19" s="67" t="s">
        <v>659</v>
      </c>
      <c r="D19" s="46" t="s">
        <v>597</v>
      </c>
      <c r="E19" s="7">
        <v>233</v>
      </c>
      <c r="F19" s="7" t="s">
        <v>598</v>
      </c>
      <c r="G19" s="23" t="s">
        <v>660</v>
      </c>
      <c r="H19" s="27">
        <v>5</v>
      </c>
      <c r="I19" s="27">
        <v>5</v>
      </c>
      <c r="J19" s="23"/>
    </row>
    <row r="20" ht="39" customHeight="1" spans="1:10">
      <c r="A20" s="7"/>
      <c r="B20" s="22" t="s">
        <v>558</v>
      </c>
      <c r="C20" s="67" t="s">
        <v>661</v>
      </c>
      <c r="D20" s="46" t="s">
        <v>560</v>
      </c>
      <c r="E20" s="7">
        <v>1</v>
      </c>
      <c r="F20" s="7" t="s">
        <v>662</v>
      </c>
      <c r="G20" s="23" t="s">
        <v>663</v>
      </c>
      <c r="H20" s="27">
        <v>5</v>
      </c>
      <c r="I20" s="27">
        <v>5</v>
      </c>
      <c r="J20" s="23"/>
    </row>
    <row r="21" customHeight="1" spans="1:10">
      <c r="A21" s="7"/>
      <c r="B21" s="22" t="s">
        <v>566</v>
      </c>
      <c r="C21" s="67" t="s">
        <v>664</v>
      </c>
      <c r="D21" s="46" t="s">
        <v>597</v>
      </c>
      <c r="E21" s="7" t="s">
        <v>665</v>
      </c>
      <c r="F21" s="7"/>
      <c r="G21" s="23" t="s">
        <v>665</v>
      </c>
      <c r="H21" s="27">
        <v>5</v>
      </c>
      <c r="I21" s="27">
        <v>5</v>
      </c>
      <c r="J21" s="23"/>
    </row>
    <row r="22" customHeight="1" spans="1:10">
      <c r="A22" s="7"/>
      <c r="B22" s="22" t="s">
        <v>566</v>
      </c>
      <c r="C22" s="67" t="s">
        <v>666</v>
      </c>
      <c r="D22" s="46" t="s">
        <v>597</v>
      </c>
      <c r="E22" s="7" t="s">
        <v>665</v>
      </c>
      <c r="F22" s="7"/>
      <c r="G22" s="23" t="s">
        <v>665</v>
      </c>
      <c r="H22" s="27">
        <v>5</v>
      </c>
      <c r="I22" s="27">
        <v>5</v>
      </c>
      <c r="J22" s="23"/>
    </row>
    <row r="23" customHeight="1" spans="1:10">
      <c r="A23" s="7"/>
      <c r="B23" s="22" t="s">
        <v>566</v>
      </c>
      <c r="C23" s="67" t="s">
        <v>667</v>
      </c>
      <c r="D23" s="46" t="s">
        <v>560</v>
      </c>
      <c r="E23" s="7">
        <v>90</v>
      </c>
      <c r="F23" s="7" t="s">
        <v>568</v>
      </c>
      <c r="G23" s="23" t="s">
        <v>617</v>
      </c>
      <c r="H23" s="27">
        <v>5</v>
      </c>
      <c r="I23" s="27">
        <v>5</v>
      </c>
      <c r="J23" s="23"/>
    </row>
    <row r="24" customHeight="1" spans="1:10">
      <c r="A24" s="7"/>
      <c r="B24" s="22" t="s">
        <v>569</v>
      </c>
      <c r="C24" s="67" t="s">
        <v>668</v>
      </c>
      <c r="D24" s="46" t="s">
        <v>597</v>
      </c>
      <c r="E24" s="7" t="s">
        <v>669</v>
      </c>
      <c r="F24" s="7" t="s">
        <v>670</v>
      </c>
      <c r="G24" s="28" t="s">
        <v>669</v>
      </c>
      <c r="H24" s="27">
        <v>5</v>
      </c>
      <c r="I24" s="27">
        <v>5</v>
      </c>
      <c r="J24" s="23"/>
    </row>
    <row r="25" ht="58.95" customHeight="1" spans="1:10">
      <c r="A25" s="7" t="s">
        <v>571</v>
      </c>
      <c r="B25" s="7" t="s">
        <v>619</v>
      </c>
      <c r="C25" s="67" t="s">
        <v>671</v>
      </c>
      <c r="D25" s="46" t="s">
        <v>560</v>
      </c>
      <c r="E25" s="7">
        <v>5</v>
      </c>
      <c r="F25" s="7" t="s">
        <v>568</v>
      </c>
      <c r="G25" s="28">
        <v>0.05</v>
      </c>
      <c r="H25" s="27">
        <v>5</v>
      </c>
      <c r="I25" s="27">
        <v>5</v>
      </c>
      <c r="J25" s="23"/>
    </row>
    <row r="26" customHeight="1" spans="1:10">
      <c r="A26" s="7"/>
      <c r="B26" s="7" t="s">
        <v>619</v>
      </c>
      <c r="C26" s="67" t="s">
        <v>672</v>
      </c>
      <c r="D26" s="46" t="s">
        <v>560</v>
      </c>
      <c r="E26" s="7">
        <v>10</v>
      </c>
      <c r="F26" s="7" t="s">
        <v>568</v>
      </c>
      <c r="G26" s="28">
        <v>0.1</v>
      </c>
      <c r="H26" s="27">
        <v>5</v>
      </c>
      <c r="I26" s="27">
        <v>5</v>
      </c>
      <c r="J26" s="23"/>
    </row>
    <row r="27" customHeight="1" spans="1:10">
      <c r="A27" s="7"/>
      <c r="B27" s="7" t="s">
        <v>619</v>
      </c>
      <c r="C27" s="67" t="s">
        <v>673</v>
      </c>
      <c r="D27" s="46" t="s">
        <v>560</v>
      </c>
      <c r="E27" s="7">
        <v>5</v>
      </c>
      <c r="F27" s="7" t="s">
        <v>568</v>
      </c>
      <c r="G27" s="28">
        <v>0.05</v>
      </c>
      <c r="H27" s="27">
        <v>5</v>
      </c>
      <c r="I27" s="27">
        <v>5</v>
      </c>
      <c r="J27" s="23"/>
    </row>
    <row r="28" customHeight="1" spans="1:10">
      <c r="A28" s="7"/>
      <c r="B28" s="8" t="s">
        <v>639</v>
      </c>
      <c r="C28" s="67" t="s">
        <v>674</v>
      </c>
      <c r="D28" s="46" t="s">
        <v>597</v>
      </c>
      <c r="E28" s="7" t="s">
        <v>603</v>
      </c>
      <c r="F28" s="7"/>
      <c r="G28" s="28" t="s">
        <v>603</v>
      </c>
      <c r="H28" s="27">
        <v>5</v>
      </c>
      <c r="I28" s="27">
        <v>5</v>
      </c>
      <c r="J28" s="23"/>
    </row>
    <row r="29" customHeight="1" spans="1:10">
      <c r="A29" s="29" t="s">
        <v>576</v>
      </c>
      <c r="B29" s="68" t="s">
        <v>623</v>
      </c>
      <c r="C29" s="67" t="s">
        <v>675</v>
      </c>
      <c r="D29" s="46" t="s">
        <v>560</v>
      </c>
      <c r="E29" s="7">
        <v>85</v>
      </c>
      <c r="F29" s="7" t="s">
        <v>568</v>
      </c>
      <c r="G29" s="28">
        <v>0.9</v>
      </c>
      <c r="H29" s="27">
        <v>10</v>
      </c>
      <c r="I29" s="27">
        <v>10</v>
      </c>
      <c r="J29" s="23"/>
    </row>
    <row r="30" customHeight="1" spans="1:10">
      <c r="A30" s="47"/>
      <c r="B30" s="68" t="s">
        <v>623</v>
      </c>
      <c r="C30" s="67" t="s">
        <v>676</v>
      </c>
      <c r="D30" s="46" t="s">
        <v>560</v>
      </c>
      <c r="E30" s="7">
        <v>85</v>
      </c>
      <c r="F30" s="7" t="s">
        <v>568</v>
      </c>
      <c r="G30" s="28">
        <v>0.9</v>
      </c>
      <c r="H30" s="27">
        <v>10</v>
      </c>
      <c r="I30" s="27">
        <v>10</v>
      </c>
      <c r="J30" s="23"/>
    </row>
    <row r="31" customHeight="1" spans="1:10">
      <c r="A31" s="7" t="s">
        <v>581</v>
      </c>
      <c r="B31" s="7"/>
      <c r="C31" s="7"/>
      <c r="D31" s="19" t="s">
        <v>453</v>
      </c>
      <c r="E31" s="20"/>
      <c r="F31" s="20"/>
      <c r="G31" s="20"/>
      <c r="H31" s="20"/>
      <c r="I31" s="21"/>
      <c r="J31" s="34" t="s">
        <v>582</v>
      </c>
    </row>
    <row r="32" customHeight="1" spans="1:10">
      <c r="A32" s="11" t="s">
        <v>583</v>
      </c>
      <c r="B32" s="11"/>
      <c r="C32" s="11"/>
      <c r="D32" s="11"/>
      <c r="E32" s="11"/>
      <c r="F32" s="11"/>
      <c r="G32" s="11"/>
      <c r="H32" s="11">
        <v>100</v>
      </c>
      <c r="I32" s="35">
        <f>SUM(I7,I15:I30)</f>
        <v>100</v>
      </c>
      <c r="J32" s="36" t="s">
        <v>584</v>
      </c>
    </row>
    <row r="33" ht="19.05" customHeight="1" spans="1:10">
      <c r="A33" s="30" t="s">
        <v>585</v>
      </c>
      <c r="B33" s="31"/>
      <c r="C33" s="31"/>
      <c r="D33" s="31"/>
      <c r="E33" s="31"/>
      <c r="F33" s="31"/>
      <c r="G33" s="31"/>
      <c r="H33" s="31"/>
      <c r="I33" s="31"/>
      <c r="J33" s="37"/>
    </row>
    <row r="34" ht="19.05" customHeight="1" spans="1:10">
      <c r="A34" s="32" t="s">
        <v>586</v>
      </c>
      <c r="B34" s="32"/>
      <c r="C34" s="32"/>
      <c r="D34" s="32"/>
      <c r="E34" s="32"/>
      <c r="F34" s="32"/>
      <c r="G34" s="32"/>
      <c r="H34" s="32"/>
      <c r="I34" s="32"/>
      <c r="J34" s="32"/>
    </row>
    <row r="35" ht="19.05" customHeight="1" spans="1:10">
      <c r="A35" s="32" t="s">
        <v>587</v>
      </c>
      <c r="B35" s="32"/>
      <c r="C35" s="32"/>
      <c r="D35" s="32"/>
      <c r="E35" s="32"/>
      <c r="F35" s="32"/>
      <c r="G35" s="32"/>
      <c r="H35" s="32"/>
      <c r="I35" s="32"/>
      <c r="J35" s="32"/>
    </row>
    <row r="36" ht="19.05" customHeight="1" spans="1:10">
      <c r="A36" s="32" t="s">
        <v>588</v>
      </c>
      <c r="B36" s="32"/>
      <c r="C36" s="32"/>
      <c r="D36" s="32"/>
      <c r="E36" s="32"/>
      <c r="F36" s="32"/>
      <c r="G36" s="32"/>
      <c r="H36" s="32"/>
      <c r="I36" s="32"/>
      <c r="J36" s="32"/>
    </row>
    <row r="37" ht="19.05" customHeight="1" spans="1:10">
      <c r="A37" s="32" t="s">
        <v>589</v>
      </c>
      <c r="B37" s="32"/>
      <c r="C37" s="32"/>
      <c r="D37" s="32"/>
      <c r="E37" s="32"/>
      <c r="F37" s="32"/>
      <c r="G37" s="32"/>
      <c r="H37" s="32"/>
      <c r="I37" s="32"/>
      <c r="J37" s="32"/>
    </row>
    <row r="38" s="1" customFormat="1" ht="19.05" customHeight="1" spans="1:10">
      <c r="A38" s="32" t="s">
        <v>590</v>
      </c>
      <c r="B38" s="32"/>
      <c r="C38" s="32"/>
      <c r="D38" s="32"/>
      <c r="E38" s="32"/>
      <c r="F38" s="32"/>
      <c r="G38" s="32"/>
      <c r="H38" s="32"/>
      <c r="I38" s="32"/>
      <c r="J38" s="32"/>
    </row>
    <row r="39" ht="19.05" customHeight="1" spans="1:10">
      <c r="A39" s="32" t="s">
        <v>591</v>
      </c>
      <c r="B39" s="32"/>
      <c r="C39" s="32"/>
      <c r="D39" s="32"/>
      <c r="E39" s="32"/>
      <c r="F39" s="32"/>
      <c r="G39" s="32"/>
      <c r="H39" s="32"/>
      <c r="I39" s="32"/>
      <c r="J39" s="32"/>
    </row>
    <row r="40" ht="19.05" customHeight="1" spans="1:10">
      <c r="A40" s="32" t="s">
        <v>592</v>
      </c>
      <c r="B40" s="32"/>
      <c r="C40" s="32"/>
      <c r="D40" s="32"/>
      <c r="E40" s="32"/>
      <c r="F40" s="32"/>
      <c r="G40" s="32"/>
      <c r="H40" s="32"/>
      <c r="I40" s="32"/>
      <c r="J40" s="32"/>
    </row>
    <row r="41" ht="19.05" customHeight="1" spans="1:10">
      <c r="A41" s="32" t="s">
        <v>593</v>
      </c>
      <c r="B41" s="32"/>
      <c r="C41" s="32"/>
      <c r="D41" s="32"/>
      <c r="E41" s="32"/>
      <c r="F41" s="32"/>
      <c r="G41" s="32"/>
      <c r="H41" s="32"/>
      <c r="I41" s="32"/>
      <c r="J41"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I31"/>
    <mergeCell ref="A32:G32"/>
    <mergeCell ref="A34:J34"/>
    <mergeCell ref="A35:J35"/>
    <mergeCell ref="A36:J36"/>
    <mergeCell ref="A37:J37"/>
    <mergeCell ref="A38:J38"/>
    <mergeCell ref="A39:J39"/>
    <mergeCell ref="A40:J40"/>
    <mergeCell ref="A41:J41"/>
    <mergeCell ref="A11:A12"/>
    <mergeCell ref="A15:A24"/>
    <mergeCell ref="A25:A28"/>
    <mergeCell ref="A29:A30"/>
    <mergeCell ref="G13:G14"/>
    <mergeCell ref="H13:H14"/>
    <mergeCell ref="I13:I14"/>
    <mergeCell ref="J13:J14"/>
    <mergeCell ref="A6:B10"/>
  </mergeCells>
  <dataValidations count="2">
    <dataValidation type="list" allowBlank="1" showInputMessage="1" sqref="J32">
      <formula1>"优,良,中,差"</formula1>
    </dataValidation>
    <dataValidation type="list" allowBlank="1" showInputMessage="1" sqref="D15:D30">
      <formula1>"＝,＞,＜,≥,≤"</formula1>
    </dataValidation>
  </dataValidations>
  <pageMargins left="0.751388888888889" right="0.751388888888889" top="1" bottom="1" header="0.5" footer="0.5"/>
  <pageSetup paperSize="9" scale="5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V36"/>
  <sheetViews>
    <sheetView workbookViewId="0">
      <selection activeCell="D7" sqref="D7:D8"/>
    </sheetView>
  </sheetViews>
  <sheetFormatPr defaultColWidth="9" defaultRowHeight="33" customHeight="1"/>
  <cols>
    <col min="1" max="10" width="15.6666666666667" style="5" customWidth="1"/>
    <col min="11" max="16384" width="9"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677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SUM(D8:D10)</f>
        <v>100000</v>
      </c>
      <c r="E7" s="10">
        <f t="shared" ref="E7:F7" si="0">SUM(E8:E10)</f>
        <v>100000</v>
      </c>
      <c r="F7" s="10">
        <f t="shared" si="0"/>
        <v>100000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v>100000</v>
      </c>
      <c r="E8" s="13">
        <v>100000</v>
      </c>
      <c r="F8" s="13">
        <v>100000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220.95" customHeight="1" spans="1:10">
      <c r="A12" s="7"/>
      <c r="B12" s="38" t="s">
        <v>678</v>
      </c>
      <c r="C12" s="39"/>
      <c r="D12" s="39"/>
      <c r="E12" s="40"/>
      <c r="F12" s="41" t="s">
        <v>679</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24" t="s">
        <v>558</v>
      </c>
      <c r="C15" s="24" t="s">
        <v>680</v>
      </c>
      <c r="D15" s="46" t="s">
        <v>560</v>
      </c>
      <c r="E15" s="26">
        <v>200</v>
      </c>
      <c r="F15" s="25" t="s">
        <v>681</v>
      </c>
      <c r="G15" s="23" t="s">
        <v>682</v>
      </c>
      <c r="H15" s="27">
        <v>10</v>
      </c>
      <c r="I15" s="27">
        <v>10</v>
      </c>
      <c r="J15" s="23"/>
    </row>
    <row r="16" customHeight="1" spans="1:10">
      <c r="A16" s="7"/>
      <c r="B16" s="24" t="s">
        <v>558</v>
      </c>
      <c r="C16" s="24" t="s">
        <v>683</v>
      </c>
      <c r="D16" s="46" t="s">
        <v>560</v>
      </c>
      <c r="E16" s="26">
        <v>12</v>
      </c>
      <c r="F16" s="25" t="s">
        <v>662</v>
      </c>
      <c r="G16" s="23" t="s">
        <v>684</v>
      </c>
      <c r="H16" s="27">
        <v>10</v>
      </c>
      <c r="I16" s="27">
        <v>10</v>
      </c>
      <c r="J16" s="23"/>
    </row>
    <row r="17" customHeight="1" spans="1:10">
      <c r="A17" s="7"/>
      <c r="B17" s="24" t="s">
        <v>558</v>
      </c>
      <c r="C17" s="24" t="s">
        <v>685</v>
      </c>
      <c r="D17" s="46" t="s">
        <v>560</v>
      </c>
      <c r="E17" s="26">
        <v>1000</v>
      </c>
      <c r="F17" s="25" t="s">
        <v>681</v>
      </c>
      <c r="G17" s="23" t="s">
        <v>686</v>
      </c>
      <c r="H17" s="27">
        <v>10</v>
      </c>
      <c r="I17" s="27">
        <v>10</v>
      </c>
      <c r="J17" s="23"/>
    </row>
    <row r="18" customHeight="1" spans="1:10">
      <c r="A18" s="7"/>
      <c r="B18" s="24" t="s">
        <v>566</v>
      </c>
      <c r="C18" s="24" t="s">
        <v>687</v>
      </c>
      <c r="D18" s="46" t="s">
        <v>597</v>
      </c>
      <c r="E18" s="26">
        <v>100</v>
      </c>
      <c r="F18" s="25" t="s">
        <v>568</v>
      </c>
      <c r="G18" s="28">
        <v>1</v>
      </c>
      <c r="H18" s="27">
        <v>5</v>
      </c>
      <c r="I18" s="27">
        <v>5</v>
      </c>
      <c r="J18" s="23"/>
    </row>
    <row r="19" customHeight="1" spans="1:10">
      <c r="A19" s="7"/>
      <c r="B19" s="24" t="s">
        <v>566</v>
      </c>
      <c r="C19" s="24" t="s">
        <v>688</v>
      </c>
      <c r="D19" s="46" t="s">
        <v>560</v>
      </c>
      <c r="E19" s="46" t="s">
        <v>560</v>
      </c>
      <c r="F19" s="65">
        <v>0.8</v>
      </c>
      <c r="G19" s="28">
        <v>1</v>
      </c>
      <c r="H19" s="27">
        <v>5</v>
      </c>
      <c r="I19" s="27">
        <v>5</v>
      </c>
      <c r="J19" s="23"/>
    </row>
    <row r="20" customHeight="1" spans="1:10">
      <c r="A20" s="7"/>
      <c r="B20" s="24" t="s">
        <v>566</v>
      </c>
      <c r="C20" s="24" t="s">
        <v>689</v>
      </c>
      <c r="D20" s="46" t="s">
        <v>597</v>
      </c>
      <c r="E20" s="26">
        <v>100</v>
      </c>
      <c r="F20" s="25" t="s">
        <v>568</v>
      </c>
      <c r="G20" s="28">
        <v>1</v>
      </c>
      <c r="H20" s="27">
        <v>5</v>
      </c>
      <c r="I20" s="27">
        <v>5</v>
      </c>
      <c r="J20" s="23"/>
    </row>
    <row r="21" customHeight="1" spans="1:10">
      <c r="A21" s="7"/>
      <c r="B21" s="24" t="s">
        <v>569</v>
      </c>
      <c r="C21" s="24" t="s">
        <v>690</v>
      </c>
      <c r="D21" s="46" t="s">
        <v>597</v>
      </c>
      <c r="E21" s="26">
        <v>100</v>
      </c>
      <c r="F21" s="25" t="s">
        <v>568</v>
      </c>
      <c r="G21" s="28">
        <v>1</v>
      </c>
      <c r="H21" s="27">
        <v>5</v>
      </c>
      <c r="I21" s="27">
        <v>5</v>
      </c>
      <c r="J21" s="23"/>
    </row>
    <row r="22" customHeight="1" spans="1:10">
      <c r="A22" s="7" t="s">
        <v>571</v>
      </c>
      <c r="B22" s="24" t="s">
        <v>619</v>
      </c>
      <c r="C22" s="24" t="s">
        <v>691</v>
      </c>
      <c r="D22" s="46" t="s">
        <v>597</v>
      </c>
      <c r="E22" s="26" t="s">
        <v>692</v>
      </c>
      <c r="F22" s="25"/>
      <c r="G22" s="23" t="s">
        <v>692</v>
      </c>
      <c r="H22" s="27">
        <v>10</v>
      </c>
      <c r="I22" s="27">
        <v>10</v>
      </c>
      <c r="J22" s="23"/>
    </row>
    <row r="23" customHeight="1" spans="1:10">
      <c r="A23" s="7"/>
      <c r="B23" s="24" t="s">
        <v>639</v>
      </c>
      <c r="C23" s="24" t="s">
        <v>693</v>
      </c>
      <c r="D23" s="46" t="s">
        <v>560</v>
      </c>
      <c r="E23" s="59">
        <v>80</v>
      </c>
      <c r="F23" s="25" t="s">
        <v>568</v>
      </c>
      <c r="G23" s="28">
        <v>0.9</v>
      </c>
      <c r="H23" s="27">
        <v>10</v>
      </c>
      <c r="I23" s="27">
        <v>10</v>
      </c>
      <c r="J23" s="23"/>
    </row>
    <row r="24" customHeight="1" spans="1:10">
      <c r="A24" s="29" t="s">
        <v>576</v>
      </c>
      <c r="B24" s="24" t="s">
        <v>623</v>
      </c>
      <c r="C24" s="24" t="s">
        <v>694</v>
      </c>
      <c r="D24" s="46" t="s">
        <v>695</v>
      </c>
      <c r="E24" s="26">
        <v>5</v>
      </c>
      <c r="F24" s="25" t="s">
        <v>568</v>
      </c>
      <c r="G24" s="23">
        <v>0</v>
      </c>
      <c r="H24" s="27">
        <v>10</v>
      </c>
      <c r="I24" s="27">
        <v>10</v>
      </c>
      <c r="J24" s="23"/>
    </row>
    <row r="25" customHeight="1" spans="1:10">
      <c r="A25" s="47"/>
      <c r="B25" s="24" t="s">
        <v>623</v>
      </c>
      <c r="C25" s="24" t="s">
        <v>696</v>
      </c>
      <c r="D25" s="46" t="s">
        <v>560</v>
      </c>
      <c r="E25" s="26">
        <v>80</v>
      </c>
      <c r="F25" s="25" t="s">
        <v>568</v>
      </c>
      <c r="G25" s="8" t="s">
        <v>579</v>
      </c>
      <c r="H25" s="44">
        <v>10</v>
      </c>
      <c r="I25" s="44">
        <v>10</v>
      </c>
      <c r="J25" s="42" t="s">
        <v>580</v>
      </c>
    </row>
    <row r="26" customHeight="1" spans="1:10">
      <c r="A26" s="7" t="s">
        <v>581</v>
      </c>
      <c r="B26" s="7"/>
      <c r="C26" s="7"/>
      <c r="D26" s="19" t="s">
        <v>453</v>
      </c>
      <c r="E26" s="20"/>
      <c r="F26" s="20"/>
      <c r="G26" s="20"/>
      <c r="H26" s="20"/>
      <c r="I26" s="21"/>
      <c r="J26" s="34" t="s">
        <v>582</v>
      </c>
    </row>
    <row r="27" customHeight="1" spans="1:10">
      <c r="A27" s="11" t="s">
        <v>583</v>
      </c>
      <c r="B27" s="11"/>
      <c r="C27" s="11"/>
      <c r="D27" s="11"/>
      <c r="E27" s="11"/>
      <c r="F27" s="11"/>
      <c r="G27" s="11"/>
      <c r="H27" s="11">
        <v>100</v>
      </c>
      <c r="I27" s="35">
        <f>SUM(I7,I15:I25)</f>
        <v>100</v>
      </c>
      <c r="J27" s="36" t="s">
        <v>584</v>
      </c>
    </row>
    <row r="28" ht="19.05" customHeight="1" spans="1:10">
      <c r="A28" s="30" t="s">
        <v>585</v>
      </c>
      <c r="B28" s="31"/>
      <c r="C28" s="31"/>
      <c r="D28" s="31"/>
      <c r="E28" s="31"/>
      <c r="F28" s="31"/>
      <c r="G28" s="31"/>
      <c r="H28" s="31"/>
      <c r="I28" s="31"/>
      <c r="J28" s="37"/>
    </row>
    <row r="29" ht="19.05" customHeight="1" spans="1:10">
      <c r="A29" s="32" t="s">
        <v>586</v>
      </c>
      <c r="B29" s="32"/>
      <c r="C29" s="32"/>
      <c r="D29" s="32"/>
      <c r="E29" s="32"/>
      <c r="F29" s="32"/>
      <c r="G29" s="32"/>
      <c r="H29" s="32"/>
      <c r="I29" s="32"/>
      <c r="J29" s="32"/>
    </row>
    <row r="30" ht="19.05" customHeight="1" spans="1:10">
      <c r="A30" s="32" t="s">
        <v>587</v>
      </c>
      <c r="B30" s="32"/>
      <c r="C30" s="32"/>
      <c r="D30" s="32"/>
      <c r="E30" s="32"/>
      <c r="F30" s="32"/>
      <c r="G30" s="32"/>
      <c r="H30" s="32"/>
      <c r="I30" s="32"/>
      <c r="J30" s="32"/>
    </row>
    <row r="31" ht="19.05" customHeight="1" spans="1:10">
      <c r="A31" s="32" t="s">
        <v>588</v>
      </c>
      <c r="B31" s="32"/>
      <c r="C31" s="32"/>
      <c r="D31" s="32"/>
      <c r="E31" s="32"/>
      <c r="F31" s="32"/>
      <c r="G31" s="32"/>
      <c r="H31" s="32"/>
      <c r="I31" s="32"/>
      <c r="J31" s="32"/>
    </row>
    <row r="32" ht="19.05" customHeight="1" spans="1:10">
      <c r="A32" s="32" t="s">
        <v>589</v>
      </c>
      <c r="B32" s="32"/>
      <c r="C32" s="32"/>
      <c r="D32" s="32"/>
      <c r="E32" s="32"/>
      <c r="F32" s="32"/>
      <c r="G32" s="32"/>
      <c r="H32" s="32"/>
      <c r="I32" s="32"/>
      <c r="J32" s="32"/>
    </row>
    <row r="33" s="1" customFormat="1" ht="19.05" customHeight="1" spans="1:10">
      <c r="A33" s="32" t="s">
        <v>590</v>
      </c>
      <c r="B33" s="32"/>
      <c r="C33" s="32"/>
      <c r="D33" s="32"/>
      <c r="E33" s="32"/>
      <c r="F33" s="32"/>
      <c r="G33" s="32"/>
      <c r="H33" s="32"/>
      <c r="I33" s="32"/>
      <c r="J33" s="32"/>
    </row>
    <row r="34" ht="19.05" customHeight="1" spans="1:10">
      <c r="A34" s="32" t="s">
        <v>591</v>
      </c>
      <c r="B34" s="32"/>
      <c r="C34" s="32"/>
      <c r="D34" s="32"/>
      <c r="E34" s="32"/>
      <c r="F34" s="32"/>
      <c r="G34" s="32"/>
      <c r="H34" s="32"/>
      <c r="I34" s="32"/>
      <c r="J34" s="32"/>
    </row>
    <row r="35" ht="19.05" customHeight="1" spans="1:10">
      <c r="A35" s="32" t="s">
        <v>592</v>
      </c>
      <c r="B35" s="32"/>
      <c r="C35" s="32"/>
      <c r="D35" s="32"/>
      <c r="E35" s="32"/>
      <c r="F35" s="32"/>
      <c r="G35" s="32"/>
      <c r="H35" s="32"/>
      <c r="I35" s="32"/>
      <c r="J35" s="32"/>
    </row>
    <row r="36" ht="19.05" customHeight="1" spans="1:10">
      <c r="A36" s="32" t="s">
        <v>593</v>
      </c>
      <c r="B36" s="32"/>
      <c r="C36" s="32"/>
      <c r="D36" s="32"/>
      <c r="E36" s="32"/>
      <c r="F36" s="32"/>
      <c r="G36" s="32"/>
      <c r="H36" s="32"/>
      <c r="I36" s="32"/>
      <c r="J36"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I26"/>
    <mergeCell ref="A27:G27"/>
    <mergeCell ref="A29:J29"/>
    <mergeCell ref="A30:J30"/>
    <mergeCell ref="A31:J31"/>
    <mergeCell ref="A32:J32"/>
    <mergeCell ref="A33:J33"/>
    <mergeCell ref="A34:J34"/>
    <mergeCell ref="A35:J35"/>
    <mergeCell ref="A36:J36"/>
    <mergeCell ref="A11:A12"/>
    <mergeCell ref="A15:A21"/>
    <mergeCell ref="A22:A23"/>
    <mergeCell ref="A24:A25"/>
    <mergeCell ref="G13:G14"/>
    <mergeCell ref="H13:H14"/>
    <mergeCell ref="I13:I14"/>
    <mergeCell ref="J13:J14"/>
    <mergeCell ref="A6:B10"/>
  </mergeCells>
  <dataValidations count="2">
    <dataValidation type="list" allowBlank="1" showInputMessage="1" sqref="E19 D15:D25">
      <formula1>"＝,＞,＜,≥,≤"</formula1>
    </dataValidation>
    <dataValidation type="list" allowBlank="1" showInputMessage="1" sqref="J27">
      <formula1>"优,良,中,差"</formula1>
    </dataValidation>
  </dataValidations>
  <printOptions horizontalCentered="1"/>
  <pageMargins left="0.393055555555556" right="0.393055555555556" top="0.786805555555556" bottom="0.786805555555556" header="0.5" footer="0.5"/>
  <pageSetup paperSize="9" scale="5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IV34"/>
  <sheetViews>
    <sheetView topLeftCell="A2" workbookViewId="0">
      <selection activeCell="D7" sqref="D7:D8"/>
    </sheetView>
  </sheetViews>
  <sheetFormatPr defaultColWidth="9" defaultRowHeight="33" customHeight="1"/>
  <cols>
    <col min="1" max="10" width="15.6666666666667" style="5" customWidth="1"/>
    <col min="11" max="16384" width="9"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697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200000</v>
      </c>
      <c r="F7" s="10">
        <f t="shared" si="0"/>
        <v>200000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200000</v>
      </c>
      <c r="F8" s="13">
        <v>200000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94.95" customHeight="1" spans="1:10">
      <c r="A12" s="7"/>
      <c r="B12" s="38" t="s">
        <v>698</v>
      </c>
      <c r="C12" s="39"/>
      <c r="D12" s="39"/>
      <c r="E12" s="40"/>
      <c r="F12" s="41" t="s">
        <v>699</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26" t="s">
        <v>558</v>
      </c>
      <c r="C15" s="26" t="s">
        <v>700</v>
      </c>
      <c r="D15" s="46" t="s">
        <v>597</v>
      </c>
      <c r="E15" s="26">
        <v>3</v>
      </c>
      <c r="F15" s="25" t="s">
        <v>561</v>
      </c>
      <c r="G15" s="23" t="s">
        <v>701</v>
      </c>
      <c r="H15" s="27">
        <v>10</v>
      </c>
      <c r="I15" s="27">
        <v>10</v>
      </c>
      <c r="J15" s="23"/>
    </row>
    <row r="16" customHeight="1" spans="1:10">
      <c r="A16" s="7"/>
      <c r="B16" s="26" t="s">
        <v>558</v>
      </c>
      <c r="C16" s="26" t="s">
        <v>702</v>
      </c>
      <c r="D16" s="46" t="s">
        <v>597</v>
      </c>
      <c r="E16" s="26">
        <v>1</v>
      </c>
      <c r="F16" s="25" t="s">
        <v>561</v>
      </c>
      <c r="G16" s="23" t="s">
        <v>703</v>
      </c>
      <c r="H16" s="27">
        <v>10</v>
      </c>
      <c r="I16" s="27">
        <v>10</v>
      </c>
      <c r="J16" s="23"/>
    </row>
    <row r="17" customHeight="1" spans="1:10">
      <c r="A17" s="7"/>
      <c r="B17" s="26" t="s">
        <v>558</v>
      </c>
      <c r="C17" s="26" t="s">
        <v>704</v>
      </c>
      <c r="D17" s="46" t="s">
        <v>597</v>
      </c>
      <c r="E17" s="26">
        <v>2</v>
      </c>
      <c r="F17" s="25" t="s">
        <v>561</v>
      </c>
      <c r="G17" s="23" t="s">
        <v>705</v>
      </c>
      <c r="H17" s="27">
        <v>10</v>
      </c>
      <c r="I17" s="27">
        <v>10</v>
      </c>
      <c r="J17" s="23"/>
    </row>
    <row r="18" customHeight="1" spans="1:10">
      <c r="A18" s="7"/>
      <c r="B18" s="26" t="s">
        <v>558</v>
      </c>
      <c r="C18" s="26" t="s">
        <v>706</v>
      </c>
      <c r="D18" s="46" t="s">
        <v>597</v>
      </c>
      <c r="E18" s="26">
        <v>1</v>
      </c>
      <c r="F18" s="25" t="s">
        <v>561</v>
      </c>
      <c r="G18" s="23" t="s">
        <v>703</v>
      </c>
      <c r="H18" s="27">
        <v>10</v>
      </c>
      <c r="I18" s="27">
        <v>10</v>
      </c>
      <c r="J18" s="23"/>
    </row>
    <row r="19" customHeight="1" spans="1:10">
      <c r="A19" s="7"/>
      <c r="B19" s="26" t="s">
        <v>566</v>
      </c>
      <c r="C19" s="26" t="s">
        <v>707</v>
      </c>
      <c r="D19" s="46" t="s">
        <v>597</v>
      </c>
      <c r="E19" s="26">
        <v>100</v>
      </c>
      <c r="F19" s="25" t="s">
        <v>568</v>
      </c>
      <c r="G19" s="23">
        <v>1</v>
      </c>
      <c r="H19" s="27">
        <v>10</v>
      </c>
      <c r="I19" s="27">
        <v>10</v>
      </c>
      <c r="J19" s="23"/>
    </row>
    <row r="20" customHeight="1" spans="1:10">
      <c r="A20" s="7"/>
      <c r="B20" s="26" t="s">
        <v>569</v>
      </c>
      <c r="C20" s="26" t="s">
        <v>708</v>
      </c>
      <c r="D20" s="46" t="s">
        <v>597</v>
      </c>
      <c r="E20" s="26">
        <v>1</v>
      </c>
      <c r="F20" s="25" t="s">
        <v>709</v>
      </c>
      <c r="G20" s="23" t="s">
        <v>710</v>
      </c>
      <c r="H20" s="27">
        <v>10</v>
      </c>
      <c r="I20" s="27">
        <v>10</v>
      </c>
      <c r="J20" s="23"/>
    </row>
    <row r="21" ht="72" customHeight="1" spans="1:10">
      <c r="A21" s="22" t="s">
        <v>571</v>
      </c>
      <c r="B21" s="26" t="s">
        <v>619</v>
      </c>
      <c r="C21" s="26" t="s">
        <v>711</v>
      </c>
      <c r="D21" s="46" t="s">
        <v>597</v>
      </c>
      <c r="E21" s="26" t="s">
        <v>575</v>
      </c>
      <c r="F21" s="25"/>
      <c r="G21" s="23" t="s">
        <v>575</v>
      </c>
      <c r="H21" s="27">
        <v>10</v>
      </c>
      <c r="I21" s="27">
        <v>10</v>
      </c>
      <c r="J21" s="23"/>
    </row>
    <row r="22" customHeight="1" spans="1:10">
      <c r="A22" s="23"/>
      <c r="B22" s="26" t="s">
        <v>639</v>
      </c>
      <c r="C22" s="26" t="s">
        <v>712</v>
      </c>
      <c r="D22" s="46" t="s">
        <v>597</v>
      </c>
      <c r="E22" s="26" t="s">
        <v>713</v>
      </c>
      <c r="F22" s="25"/>
      <c r="G22" s="23" t="s">
        <v>713</v>
      </c>
      <c r="H22" s="27">
        <v>10</v>
      </c>
      <c r="I22" s="27">
        <v>10</v>
      </c>
      <c r="J22" s="23"/>
    </row>
    <row r="23" customHeight="1" spans="1:10">
      <c r="A23" s="29" t="s">
        <v>576</v>
      </c>
      <c r="B23" s="26" t="s">
        <v>623</v>
      </c>
      <c r="C23" s="26" t="s">
        <v>642</v>
      </c>
      <c r="D23" s="46" t="s">
        <v>560</v>
      </c>
      <c r="E23" s="26">
        <v>90</v>
      </c>
      <c r="F23" s="25" t="s">
        <v>568</v>
      </c>
      <c r="G23" s="23" t="s">
        <v>714</v>
      </c>
      <c r="H23" s="27">
        <v>10</v>
      </c>
      <c r="I23" s="27">
        <v>10</v>
      </c>
      <c r="J23" s="23"/>
    </row>
    <row r="24" customHeight="1" spans="1:10">
      <c r="A24" s="7" t="s">
        <v>581</v>
      </c>
      <c r="B24" s="7"/>
      <c r="C24" s="7"/>
      <c r="D24" s="19" t="s">
        <v>453</v>
      </c>
      <c r="E24" s="20"/>
      <c r="F24" s="20"/>
      <c r="G24" s="20"/>
      <c r="H24" s="20"/>
      <c r="I24" s="21"/>
      <c r="J24" s="34" t="s">
        <v>582</v>
      </c>
    </row>
    <row r="25" customHeight="1" spans="1:10">
      <c r="A25" s="11" t="s">
        <v>583</v>
      </c>
      <c r="B25" s="11"/>
      <c r="C25" s="11"/>
      <c r="D25" s="11"/>
      <c r="E25" s="11"/>
      <c r="F25" s="11"/>
      <c r="G25" s="11"/>
      <c r="H25" s="11">
        <v>100</v>
      </c>
      <c r="I25" s="35">
        <f>SUM(I7,I15:I23)</f>
        <v>100</v>
      </c>
      <c r="J25" s="36" t="s">
        <v>584</v>
      </c>
    </row>
    <row r="26" ht="19.05" customHeight="1" spans="1:10">
      <c r="A26" s="30" t="s">
        <v>585</v>
      </c>
      <c r="B26" s="31"/>
      <c r="C26" s="31"/>
      <c r="D26" s="31"/>
      <c r="E26" s="31"/>
      <c r="F26" s="31"/>
      <c r="G26" s="31"/>
      <c r="H26" s="31"/>
      <c r="I26" s="31"/>
      <c r="J26" s="37"/>
    </row>
    <row r="27" ht="19.05" customHeight="1" spans="1:10">
      <c r="A27" s="32" t="s">
        <v>586</v>
      </c>
      <c r="B27" s="32"/>
      <c r="C27" s="32"/>
      <c r="D27" s="32"/>
      <c r="E27" s="32"/>
      <c r="F27" s="32"/>
      <c r="G27" s="32"/>
      <c r="H27" s="32"/>
      <c r="I27" s="32"/>
      <c r="J27" s="32"/>
    </row>
    <row r="28" ht="19.05" customHeight="1" spans="1:10">
      <c r="A28" s="32" t="s">
        <v>587</v>
      </c>
      <c r="B28" s="32"/>
      <c r="C28" s="32"/>
      <c r="D28" s="32"/>
      <c r="E28" s="32"/>
      <c r="F28" s="32"/>
      <c r="G28" s="32"/>
      <c r="H28" s="32"/>
      <c r="I28" s="32"/>
      <c r="J28" s="32"/>
    </row>
    <row r="29" ht="19.05" customHeight="1" spans="1:10">
      <c r="A29" s="32" t="s">
        <v>588</v>
      </c>
      <c r="B29" s="32"/>
      <c r="C29" s="32"/>
      <c r="D29" s="32"/>
      <c r="E29" s="32"/>
      <c r="F29" s="32"/>
      <c r="G29" s="32"/>
      <c r="H29" s="32"/>
      <c r="I29" s="32"/>
      <c r="J29" s="32"/>
    </row>
    <row r="30" ht="19.05" customHeight="1" spans="1:10">
      <c r="A30" s="32" t="s">
        <v>589</v>
      </c>
      <c r="B30" s="32"/>
      <c r="C30" s="32"/>
      <c r="D30" s="32"/>
      <c r="E30" s="32"/>
      <c r="F30" s="32"/>
      <c r="G30" s="32"/>
      <c r="H30" s="32"/>
      <c r="I30" s="32"/>
      <c r="J30" s="32"/>
    </row>
    <row r="31" s="1" customFormat="1" ht="19.05" customHeight="1" spans="1:10">
      <c r="A31" s="32" t="s">
        <v>590</v>
      </c>
      <c r="B31" s="32"/>
      <c r="C31" s="32"/>
      <c r="D31" s="32"/>
      <c r="E31" s="32"/>
      <c r="F31" s="32"/>
      <c r="G31" s="32"/>
      <c r="H31" s="32"/>
      <c r="I31" s="32"/>
      <c r="J31" s="32"/>
    </row>
    <row r="32" ht="19.05" customHeight="1" spans="1:10">
      <c r="A32" s="32" t="s">
        <v>591</v>
      </c>
      <c r="B32" s="32"/>
      <c r="C32" s="32"/>
      <c r="D32" s="32"/>
      <c r="E32" s="32"/>
      <c r="F32" s="32"/>
      <c r="G32" s="32"/>
      <c r="H32" s="32"/>
      <c r="I32" s="32"/>
      <c r="J32" s="32"/>
    </row>
    <row r="33" ht="19.05" customHeight="1" spans="1:10">
      <c r="A33" s="32" t="s">
        <v>592</v>
      </c>
      <c r="B33" s="32"/>
      <c r="C33" s="32"/>
      <c r="D33" s="32"/>
      <c r="E33" s="32"/>
      <c r="F33" s="32"/>
      <c r="G33" s="32"/>
      <c r="H33" s="32"/>
      <c r="I33" s="32"/>
      <c r="J33" s="32"/>
    </row>
    <row r="34" ht="19.05" customHeight="1" spans="1:10">
      <c r="A34" s="32" t="s">
        <v>593</v>
      </c>
      <c r="B34" s="32"/>
      <c r="C34" s="32"/>
      <c r="D34" s="32"/>
      <c r="E34" s="32"/>
      <c r="F34" s="32"/>
      <c r="G34" s="32"/>
      <c r="H34" s="32"/>
      <c r="I34" s="32"/>
      <c r="J34"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7:J27"/>
    <mergeCell ref="A28:J28"/>
    <mergeCell ref="A29:J29"/>
    <mergeCell ref="A30:J30"/>
    <mergeCell ref="A31:J31"/>
    <mergeCell ref="A32:J32"/>
    <mergeCell ref="A33:J33"/>
    <mergeCell ref="A34:J34"/>
    <mergeCell ref="A11:A12"/>
    <mergeCell ref="A15:A20"/>
    <mergeCell ref="A21: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1388888888889" right="0.751388888888889" top="1" bottom="1" header="0.5" footer="0.5"/>
  <pageSetup paperSize="9" scale="5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2"/>
  <sheetViews>
    <sheetView workbookViewId="0">
      <pane xSplit="4" ySplit="9" topLeftCell="H23" activePane="bottomRight" state="frozen"/>
      <selection/>
      <selection pane="topRight"/>
      <selection pane="bottomLeft"/>
      <selection pane="bottomRight" activeCell="A4" sqref="A4:L42"/>
    </sheetView>
  </sheetViews>
  <sheetFormatPr defaultColWidth="9" defaultRowHeight="14.4"/>
  <cols>
    <col min="1" max="3" width="3.21296296296296" style="115" customWidth="1"/>
    <col min="4" max="4" width="32.7777777777778" style="115" customWidth="1"/>
    <col min="5" max="8" width="18.7777777777778" style="115" customWidth="1"/>
    <col min="9" max="9" width="17.8796296296296" style="115" customWidth="1"/>
    <col min="10" max="12" width="18.7777777777778" style="115" customWidth="1"/>
    <col min="13" max="16384" width="9" style="115"/>
  </cols>
  <sheetData>
    <row r="1" ht="28.2" spans="7:7">
      <c r="G1" s="127" t="s">
        <v>114</v>
      </c>
    </row>
    <row r="2" ht="15.6" spans="12:12">
      <c r="L2" s="117" t="s">
        <v>115</v>
      </c>
    </row>
    <row r="3" ht="15.6" spans="1:12">
      <c r="A3" s="117" t="s">
        <v>2</v>
      </c>
      <c r="L3" s="117" t="s">
        <v>3</v>
      </c>
    </row>
    <row r="4" ht="19.5" customHeight="1" spans="1:12">
      <c r="A4" s="118" t="s">
        <v>6</v>
      </c>
      <c r="B4" s="118"/>
      <c r="C4" s="118"/>
      <c r="D4" s="118"/>
      <c r="E4" s="123" t="s">
        <v>97</v>
      </c>
      <c r="F4" s="123" t="s">
        <v>116</v>
      </c>
      <c r="G4" s="123" t="s">
        <v>117</v>
      </c>
      <c r="H4" s="123" t="s">
        <v>118</v>
      </c>
      <c r="I4" s="123"/>
      <c r="J4" s="123" t="s">
        <v>119</v>
      </c>
      <c r="K4" s="123" t="s">
        <v>120</v>
      </c>
      <c r="L4" s="123" t="s">
        <v>121</v>
      </c>
    </row>
    <row r="5" ht="19.5" customHeight="1" spans="1:12">
      <c r="A5" s="123" t="s">
        <v>122</v>
      </c>
      <c r="B5" s="123"/>
      <c r="C5" s="123"/>
      <c r="D5" s="118" t="s">
        <v>123</v>
      </c>
      <c r="E5" s="123"/>
      <c r="F5" s="123"/>
      <c r="G5" s="123"/>
      <c r="H5" s="123" t="s">
        <v>124</v>
      </c>
      <c r="I5" s="123" t="s">
        <v>125</v>
      </c>
      <c r="J5" s="123"/>
      <c r="K5" s="123"/>
      <c r="L5" s="123" t="s">
        <v>124</v>
      </c>
    </row>
    <row r="6" ht="19.5" customHeight="1" spans="1:12">
      <c r="A6" s="123"/>
      <c r="B6" s="123"/>
      <c r="C6" s="123"/>
      <c r="D6" s="118"/>
      <c r="E6" s="123"/>
      <c r="F6" s="123"/>
      <c r="G6" s="123"/>
      <c r="H6" s="123"/>
      <c r="I6" s="123"/>
      <c r="J6" s="123"/>
      <c r="K6" s="123"/>
      <c r="L6" s="123"/>
    </row>
    <row r="7" ht="19.5" customHeight="1" spans="1:12">
      <c r="A7" s="123"/>
      <c r="B7" s="123"/>
      <c r="C7" s="123"/>
      <c r="D7" s="118"/>
      <c r="E7" s="123"/>
      <c r="F7" s="123"/>
      <c r="G7" s="123"/>
      <c r="H7" s="123"/>
      <c r="I7" s="123"/>
      <c r="J7" s="123"/>
      <c r="K7" s="123"/>
      <c r="L7" s="123"/>
    </row>
    <row r="8" ht="19.5" customHeight="1" spans="1:12">
      <c r="A8" s="118" t="s">
        <v>126</v>
      </c>
      <c r="B8" s="118" t="s">
        <v>127</v>
      </c>
      <c r="C8" s="118" t="s">
        <v>128</v>
      </c>
      <c r="D8" s="118" t="s">
        <v>10</v>
      </c>
      <c r="E8" s="123" t="s">
        <v>11</v>
      </c>
      <c r="F8" s="123" t="s">
        <v>12</v>
      </c>
      <c r="G8" s="123" t="s">
        <v>20</v>
      </c>
      <c r="H8" s="123" t="s">
        <v>24</v>
      </c>
      <c r="I8" s="123" t="s">
        <v>28</v>
      </c>
      <c r="J8" s="123" t="s">
        <v>32</v>
      </c>
      <c r="K8" s="123" t="s">
        <v>36</v>
      </c>
      <c r="L8" s="123" t="s">
        <v>40</v>
      </c>
    </row>
    <row r="9" ht="19.5" customHeight="1" spans="1:12">
      <c r="A9" s="118"/>
      <c r="B9" s="118"/>
      <c r="C9" s="118"/>
      <c r="D9" s="118" t="s">
        <v>129</v>
      </c>
      <c r="E9" s="120">
        <v>53729089.77</v>
      </c>
      <c r="F9" s="120">
        <v>53719089.77</v>
      </c>
      <c r="G9" s="120">
        <v>0</v>
      </c>
      <c r="H9" s="120">
        <v>0</v>
      </c>
      <c r="I9" s="120"/>
      <c r="J9" s="120">
        <v>0</v>
      </c>
      <c r="K9" s="120">
        <v>0</v>
      </c>
      <c r="L9" s="120">
        <v>10000</v>
      </c>
    </row>
    <row r="10" ht="19.5" customHeight="1" spans="1:12">
      <c r="A10" s="119" t="s">
        <v>130</v>
      </c>
      <c r="B10" s="119"/>
      <c r="C10" s="119"/>
      <c r="D10" s="119" t="s">
        <v>131</v>
      </c>
      <c r="E10" s="120">
        <v>105050</v>
      </c>
      <c r="F10" s="120">
        <v>105050</v>
      </c>
      <c r="G10" s="120">
        <v>0</v>
      </c>
      <c r="H10" s="120">
        <v>0</v>
      </c>
      <c r="I10" s="120"/>
      <c r="J10" s="120">
        <v>0</v>
      </c>
      <c r="K10" s="120">
        <v>0</v>
      </c>
      <c r="L10" s="120">
        <v>0</v>
      </c>
    </row>
    <row r="11" ht="19.5" customHeight="1" spans="1:12">
      <c r="A11" s="119" t="s">
        <v>132</v>
      </c>
      <c r="B11" s="119"/>
      <c r="C11" s="119"/>
      <c r="D11" s="119" t="s">
        <v>133</v>
      </c>
      <c r="E11" s="120">
        <v>54250</v>
      </c>
      <c r="F11" s="120">
        <v>54250</v>
      </c>
      <c r="G11" s="120">
        <v>0</v>
      </c>
      <c r="H11" s="120">
        <v>0</v>
      </c>
      <c r="I11" s="120"/>
      <c r="J11" s="120">
        <v>0</v>
      </c>
      <c r="K11" s="120">
        <v>0</v>
      </c>
      <c r="L11" s="120">
        <v>0</v>
      </c>
    </row>
    <row r="12" ht="19.5" customHeight="1" spans="1:12">
      <c r="A12" s="119" t="s">
        <v>134</v>
      </c>
      <c r="B12" s="119"/>
      <c r="C12" s="119"/>
      <c r="D12" s="119" t="s">
        <v>135</v>
      </c>
      <c r="E12" s="120">
        <v>54250</v>
      </c>
      <c r="F12" s="120">
        <v>54250</v>
      </c>
      <c r="G12" s="120">
        <v>0</v>
      </c>
      <c r="H12" s="120">
        <v>0</v>
      </c>
      <c r="I12" s="120"/>
      <c r="J12" s="120">
        <v>0</v>
      </c>
      <c r="K12" s="120">
        <v>0</v>
      </c>
      <c r="L12" s="120">
        <v>0</v>
      </c>
    </row>
    <row r="13" ht="19.5" customHeight="1" spans="1:12">
      <c r="A13" s="119" t="s">
        <v>136</v>
      </c>
      <c r="B13" s="119"/>
      <c r="C13" s="119"/>
      <c r="D13" s="119" t="s">
        <v>137</v>
      </c>
      <c r="E13" s="120">
        <v>50800</v>
      </c>
      <c r="F13" s="120">
        <v>50800</v>
      </c>
      <c r="G13" s="120">
        <v>0</v>
      </c>
      <c r="H13" s="120">
        <v>0</v>
      </c>
      <c r="I13" s="120"/>
      <c r="J13" s="120">
        <v>0</v>
      </c>
      <c r="K13" s="120">
        <v>0</v>
      </c>
      <c r="L13" s="120">
        <v>0</v>
      </c>
    </row>
    <row r="14" ht="19.5" customHeight="1" spans="1:12">
      <c r="A14" s="119" t="s">
        <v>138</v>
      </c>
      <c r="B14" s="119"/>
      <c r="C14" s="119"/>
      <c r="D14" s="119" t="s">
        <v>139</v>
      </c>
      <c r="E14" s="120">
        <v>50800</v>
      </c>
      <c r="F14" s="120">
        <v>50800</v>
      </c>
      <c r="G14" s="120">
        <v>0</v>
      </c>
      <c r="H14" s="120">
        <v>0</v>
      </c>
      <c r="I14" s="120"/>
      <c r="J14" s="120">
        <v>0</v>
      </c>
      <c r="K14" s="120">
        <v>0</v>
      </c>
      <c r="L14" s="120">
        <v>0</v>
      </c>
    </row>
    <row r="15" ht="19.5" customHeight="1" spans="1:12">
      <c r="A15" s="119" t="s">
        <v>140</v>
      </c>
      <c r="B15" s="119"/>
      <c r="C15" s="119"/>
      <c r="D15" s="119" t="s">
        <v>141</v>
      </c>
      <c r="E15" s="120">
        <v>50903781.75</v>
      </c>
      <c r="F15" s="120">
        <v>50893781.75</v>
      </c>
      <c r="G15" s="120">
        <v>0</v>
      </c>
      <c r="H15" s="120">
        <v>0</v>
      </c>
      <c r="I15" s="120"/>
      <c r="J15" s="120">
        <v>0</v>
      </c>
      <c r="K15" s="120">
        <v>0</v>
      </c>
      <c r="L15" s="120">
        <v>10000</v>
      </c>
    </row>
    <row r="16" ht="19.5" customHeight="1" spans="1:12">
      <c r="A16" s="119" t="s">
        <v>142</v>
      </c>
      <c r="B16" s="119"/>
      <c r="C16" s="119"/>
      <c r="D16" s="119" t="s">
        <v>143</v>
      </c>
      <c r="E16" s="120">
        <v>50700101.75</v>
      </c>
      <c r="F16" s="120">
        <v>50690101.75</v>
      </c>
      <c r="G16" s="120">
        <v>0</v>
      </c>
      <c r="H16" s="120">
        <v>0</v>
      </c>
      <c r="I16" s="120"/>
      <c r="J16" s="120">
        <v>0</v>
      </c>
      <c r="K16" s="120">
        <v>0</v>
      </c>
      <c r="L16" s="120">
        <v>10000</v>
      </c>
    </row>
    <row r="17" ht="19.5" customHeight="1" spans="1:12">
      <c r="A17" s="119" t="s">
        <v>144</v>
      </c>
      <c r="B17" s="119"/>
      <c r="C17" s="119"/>
      <c r="D17" s="119" t="s">
        <v>145</v>
      </c>
      <c r="E17" s="120">
        <v>8144480.42</v>
      </c>
      <c r="F17" s="120">
        <v>8134480.42</v>
      </c>
      <c r="G17" s="120">
        <v>0</v>
      </c>
      <c r="H17" s="120">
        <v>0</v>
      </c>
      <c r="I17" s="120"/>
      <c r="J17" s="120">
        <v>0</v>
      </c>
      <c r="K17" s="120">
        <v>0</v>
      </c>
      <c r="L17" s="120">
        <v>10000</v>
      </c>
    </row>
    <row r="18" ht="19.5" customHeight="1" spans="1:12">
      <c r="A18" s="119" t="s">
        <v>146</v>
      </c>
      <c r="B18" s="119"/>
      <c r="C18" s="119"/>
      <c r="D18" s="119" t="s">
        <v>147</v>
      </c>
      <c r="E18" s="120">
        <v>1141821</v>
      </c>
      <c r="F18" s="120">
        <v>1141821</v>
      </c>
      <c r="G18" s="120">
        <v>0</v>
      </c>
      <c r="H18" s="120">
        <v>0</v>
      </c>
      <c r="I18" s="120"/>
      <c r="J18" s="120">
        <v>0</v>
      </c>
      <c r="K18" s="120">
        <v>0</v>
      </c>
      <c r="L18" s="120">
        <v>0</v>
      </c>
    </row>
    <row r="19" ht="19.5" customHeight="1" spans="1:12">
      <c r="A19" s="119" t="s">
        <v>148</v>
      </c>
      <c r="B19" s="119"/>
      <c r="C19" s="119"/>
      <c r="D19" s="119" t="s">
        <v>149</v>
      </c>
      <c r="E19" s="120">
        <v>486814.5</v>
      </c>
      <c r="F19" s="120">
        <v>486814.5</v>
      </c>
      <c r="G19" s="120">
        <v>0</v>
      </c>
      <c r="H19" s="120">
        <v>0</v>
      </c>
      <c r="I19" s="120"/>
      <c r="J19" s="120">
        <v>0</v>
      </c>
      <c r="K19" s="120">
        <v>0</v>
      </c>
      <c r="L19" s="120">
        <v>0</v>
      </c>
    </row>
    <row r="20" ht="19.5" customHeight="1" spans="1:12">
      <c r="A20" s="119" t="s">
        <v>150</v>
      </c>
      <c r="B20" s="119"/>
      <c r="C20" s="119"/>
      <c r="D20" s="119" t="s">
        <v>151</v>
      </c>
      <c r="E20" s="120">
        <v>100000</v>
      </c>
      <c r="F20" s="120">
        <v>100000</v>
      </c>
      <c r="G20" s="120">
        <v>0</v>
      </c>
      <c r="H20" s="120">
        <v>0</v>
      </c>
      <c r="I20" s="120"/>
      <c r="J20" s="120">
        <v>0</v>
      </c>
      <c r="K20" s="120">
        <v>0</v>
      </c>
      <c r="L20" s="120">
        <v>0</v>
      </c>
    </row>
    <row r="21" ht="19.5" customHeight="1" spans="1:12">
      <c r="A21" s="119" t="s">
        <v>152</v>
      </c>
      <c r="B21" s="119"/>
      <c r="C21" s="119"/>
      <c r="D21" s="119" t="s">
        <v>153</v>
      </c>
      <c r="E21" s="120">
        <v>200000</v>
      </c>
      <c r="F21" s="120">
        <v>200000</v>
      </c>
      <c r="G21" s="120">
        <v>0</v>
      </c>
      <c r="H21" s="120">
        <v>0</v>
      </c>
      <c r="I21" s="120"/>
      <c r="J21" s="120">
        <v>0</v>
      </c>
      <c r="K21" s="120">
        <v>0</v>
      </c>
      <c r="L21" s="120">
        <v>0</v>
      </c>
    </row>
    <row r="22" ht="19.5" customHeight="1" spans="1:12">
      <c r="A22" s="119" t="s">
        <v>154</v>
      </c>
      <c r="B22" s="119"/>
      <c r="C22" s="119"/>
      <c r="D22" s="119" t="s">
        <v>155</v>
      </c>
      <c r="E22" s="120">
        <v>40626985.83</v>
      </c>
      <c r="F22" s="120">
        <v>40626985.83</v>
      </c>
      <c r="G22" s="120">
        <v>0</v>
      </c>
      <c r="H22" s="120">
        <v>0</v>
      </c>
      <c r="I22" s="120"/>
      <c r="J22" s="120">
        <v>0</v>
      </c>
      <c r="K22" s="120">
        <v>0</v>
      </c>
      <c r="L22" s="120">
        <v>0</v>
      </c>
    </row>
    <row r="23" ht="19.5" customHeight="1" spans="1:12">
      <c r="A23" s="119" t="s">
        <v>156</v>
      </c>
      <c r="B23" s="119"/>
      <c r="C23" s="119"/>
      <c r="D23" s="119" t="s">
        <v>157</v>
      </c>
      <c r="E23" s="120">
        <v>203680</v>
      </c>
      <c r="F23" s="120">
        <v>203680</v>
      </c>
      <c r="G23" s="120">
        <v>0</v>
      </c>
      <c r="H23" s="120">
        <v>0</v>
      </c>
      <c r="I23" s="120"/>
      <c r="J23" s="120">
        <v>0</v>
      </c>
      <c r="K23" s="120">
        <v>0</v>
      </c>
      <c r="L23" s="120">
        <v>0</v>
      </c>
    </row>
    <row r="24" ht="19.5" customHeight="1" spans="1:12">
      <c r="A24" s="119" t="s">
        <v>158</v>
      </c>
      <c r="B24" s="119"/>
      <c r="C24" s="119"/>
      <c r="D24" s="119" t="s">
        <v>159</v>
      </c>
      <c r="E24" s="120">
        <v>203680</v>
      </c>
      <c r="F24" s="120">
        <v>203680</v>
      </c>
      <c r="G24" s="120">
        <v>0</v>
      </c>
      <c r="H24" s="120">
        <v>0</v>
      </c>
      <c r="I24" s="120"/>
      <c r="J24" s="120">
        <v>0</v>
      </c>
      <c r="K24" s="120">
        <v>0</v>
      </c>
      <c r="L24" s="120">
        <v>0</v>
      </c>
    </row>
    <row r="25" ht="19.5" customHeight="1" spans="1:12">
      <c r="A25" s="119" t="s">
        <v>160</v>
      </c>
      <c r="B25" s="119"/>
      <c r="C25" s="119"/>
      <c r="D25" s="119" t="s">
        <v>161</v>
      </c>
      <c r="E25" s="120">
        <v>1269272.09</v>
      </c>
      <c r="F25" s="120">
        <v>1269272.09</v>
      </c>
      <c r="G25" s="120">
        <v>0</v>
      </c>
      <c r="H25" s="120">
        <v>0</v>
      </c>
      <c r="I25" s="120"/>
      <c r="J25" s="120">
        <v>0</v>
      </c>
      <c r="K25" s="120">
        <v>0</v>
      </c>
      <c r="L25" s="120">
        <v>0</v>
      </c>
    </row>
    <row r="26" ht="19.5" customHeight="1" spans="1:12">
      <c r="A26" s="119" t="s">
        <v>162</v>
      </c>
      <c r="B26" s="119"/>
      <c r="C26" s="119"/>
      <c r="D26" s="119" t="s">
        <v>163</v>
      </c>
      <c r="E26" s="120">
        <v>1251272.09</v>
      </c>
      <c r="F26" s="120">
        <v>1251272.09</v>
      </c>
      <c r="G26" s="120">
        <v>0</v>
      </c>
      <c r="H26" s="120">
        <v>0</v>
      </c>
      <c r="I26" s="120"/>
      <c r="J26" s="120">
        <v>0</v>
      </c>
      <c r="K26" s="120">
        <v>0</v>
      </c>
      <c r="L26" s="120">
        <v>0</v>
      </c>
    </row>
    <row r="27" ht="19.5" customHeight="1" spans="1:12">
      <c r="A27" s="119" t="s">
        <v>164</v>
      </c>
      <c r="B27" s="119"/>
      <c r="C27" s="119"/>
      <c r="D27" s="119" t="s">
        <v>165</v>
      </c>
      <c r="E27" s="120">
        <v>172718</v>
      </c>
      <c r="F27" s="120">
        <v>172718</v>
      </c>
      <c r="G27" s="120">
        <v>0</v>
      </c>
      <c r="H27" s="120">
        <v>0</v>
      </c>
      <c r="I27" s="120"/>
      <c r="J27" s="120">
        <v>0</v>
      </c>
      <c r="K27" s="120">
        <v>0</v>
      </c>
      <c r="L27" s="120">
        <v>0</v>
      </c>
    </row>
    <row r="28" ht="19.5" customHeight="1" spans="1:12">
      <c r="A28" s="119" t="s">
        <v>166</v>
      </c>
      <c r="B28" s="119"/>
      <c r="C28" s="119"/>
      <c r="D28" s="119" t="s">
        <v>167</v>
      </c>
      <c r="E28" s="120">
        <v>6000</v>
      </c>
      <c r="F28" s="120">
        <v>6000</v>
      </c>
      <c r="G28" s="120">
        <v>0</v>
      </c>
      <c r="H28" s="120">
        <v>0</v>
      </c>
      <c r="I28" s="120"/>
      <c r="J28" s="120">
        <v>0</v>
      </c>
      <c r="K28" s="120">
        <v>0</v>
      </c>
      <c r="L28" s="120">
        <v>0</v>
      </c>
    </row>
    <row r="29" ht="19.5" customHeight="1" spans="1:12">
      <c r="A29" s="119" t="s">
        <v>168</v>
      </c>
      <c r="B29" s="119"/>
      <c r="C29" s="119"/>
      <c r="D29" s="119" t="s">
        <v>169</v>
      </c>
      <c r="E29" s="120">
        <v>933889.12</v>
      </c>
      <c r="F29" s="120">
        <v>933889.12</v>
      </c>
      <c r="G29" s="120">
        <v>0</v>
      </c>
      <c r="H29" s="120">
        <v>0</v>
      </c>
      <c r="I29" s="120"/>
      <c r="J29" s="120">
        <v>0</v>
      </c>
      <c r="K29" s="120">
        <v>0</v>
      </c>
      <c r="L29" s="120">
        <v>0</v>
      </c>
    </row>
    <row r="30" ht="19.5" customHeight="1" spans="1:12">
      <c r="A30" s="119" t="s">
        <v>170</v>
      </c>
      <c r="B30" s="119"/>
      <c r="C30" s="119"/>
      <c r="D30" s="119" t="s">
        <v>171</v>
      </c>
      <c r="E30" s="120">
        <v>138664.97</v>
      </c>
      <c r="F30" s="120">
        <v>138664.97</v>
      </c>
      <c r="G30" s="120">
        <v>0</v>
      </c>
      <c r="H30" s="120">
        <v>0</v>
      </c>
      <c r="I30" s="120"/>
      <c r="J30" s="120">
        <v>0</v>
      </c>
      <c r="K30" s="120">
        <v>0</v>
      </c>
      <c r="L30" s="120">
        <v>0</v>
      </c>
    </row>
    <row r="31" ht="19.5" customHeight="1" spans="1:12">
      <c r="A31" s="119" t="s">
        <v>172</v>
      </c>
      <c r="B31" s="119"/>
      <c r="C31" s="119"/>
      <c r="D31" s="119" t="s">
        <v>173</v>
      </c>
      <c r="E31" s="120">
        <v>18000</v>
      </c>
      <c r="F31" s="120">
        <v>18000</v>
      </c>
      <c r="G31" s="120">
        <v>0</v>
      </c>
      <c r="H31" s="120">
        <v>0</v>
      </c>
      <c r="I31" s="120"/>
      <c r="J31" s="120">
        <v>0</v>
      </c>
      <c r="K31" s="120">
        <v>0</v>
      </c>
      <c r="L31" s="120">
        <v>0</v>
      </c>
    </row>
    <row r="32" ht="19.5" customHeight="1" spans="1:12">
      <c r="A32" s="119" t="s">
        <v>174</v>
      </c>
      <c r="B32" s="119"/>
      <c r="C32" s="119"/>
      <c r="D32" s="119" t="s">
        <v>175</v>
      </c>
      <c r="E32" s="120">
        <v>18000</v>
      </c>
      <c r="F32" s="120">
        <v>18000</v>
      </c>
      <c r="G32" s="120">
        <v>0</v>
      </c>
      <c r="H32" s="120">
        <v>0</v>
      </c>
      <c r="I32" s="120"/>
      <c r="J32" s="120">
        <v>0</v>
      </c>
      <c r="K32" s="120">
        <v>0</v>
      </c>
      <c r="L32" s="120">
        <v>0</v>
      </c>
    </row>
    <row r="33" ht="19.5" customHeight="1" spans="1:12">
      <c r="A33" s="119" t="s">
        <v>79</v>
      </c>
      <c r="B33" s="119"/>
      <c r="C33" s="119"/>
      <c r="D33" s="119" t="s">
        <v>176</v>
      </c>
      <c r="E33" s="120">
        <v>719940.93</v>
      </c>
      <c r="F33" s="120">
        <v>719940.93</v>
      </c>
      <c r="G33" s="120">
        <v>0</v>
      </c>
      <c r="H33" s="120">
        <v>0</v>
      </c>
      <c r="I33" s="120"/>
      <c r="J33" s="120">
        <v>0</v>
      </c>
      <c r="K33" s="120">
        <v>0</v>
      </c>
      <c r="L33" s="120">
        <v>0</v>
      </c>
    </row>
    <row r="34" ht="19.5" customHeight="1" spans="1:12">
      <c r="A34" s="119" t="s">
        <v>177</v>
      </c>
      <c r="B34" s="119"/>
      <c r="C34" s="119"/>
      <c r="D34" s="119" t="s">
        <v>178</v>
      </c>
      <c r="E34" s="120">
        <v>719940.93</v>
      </c>
      <c r="F34" s="120">
        <v>719940.93</v>
      </c>
      <c r="G34" s="120">
        <v>0</v>
      </c>
      <c r="H34" s="120">
        <v>0</v>
      </c>
      <c r="I34" s="120"/>
      <c r="J34" s="120">
        <v>0</v>
      </c>
      <c r="K34" s="120">
        <v>0</v>
      </c>
      <c r="L34" s="120">
        <v>0</v>
      </c>
    </row>
    <row r="35" ht="19.5" customHeight="1" spans="1:12">
      <c r="A35" s="119" t="s">
        <v>179</v>
      </c>
      <c r="B35" s="119"/>
      <c r="C35" s="119"/>
      <c r="D35" s="119" t="s">
        <v>180</v>
      </c>
      <c r="E35" s="120">
        <v>378576.7</v>
      </c>
      <c r="F35" s="120">
        <v>378576.7</v>
      </c>
      <c r="G35" s="120">
        <v>0</v>
      </c>
      <c r="H35" s="120">
        <v>0</v>
      </c>
      <c r="I35" s="120"/>
      <c r="J35" s="120">
        <v>0</v>
      </c>
      <c r="K35" s="120">
        <v>0</v>
      </c>
      <c r="L35" s="120">
        <v>0</v>
      </c>
    </row>
    <row r="36" ht="19.5" customHeight="1" spans="1:12">
      <c r="A36" s="119" t="s">
        <v>181</v>
      </c>
      <c r="B36" s="119"/>
      <c r="C36" s="119"/>
      <c r="D36" s="119" t="s">
        <v>182</v>
      </c>
      <c r="E36" s="120">
        <v>303675.4</v>
      </c>
      <c r="F36" s="120">
        <v>303675.4</v>
      </c>
      <c r="G36" s="120">
        <v>0</v>
      </c>
      <c r="H36" s="120">
        <v>0</v>
      </c>
      <c r="I36" s="120"/>
      <c r="J36" s="120">
        <v>0</v>
      </c>
      <c r="K36" s="120">
        <v>0</v>
      </c>
      <c r="L36" s="120">
        <v>0</v>
      </c>
    </row>
    <row r="37" ht="19.5" customHeight="1" spans="1:12">
      <c r="A37" s="119" t="s">
        <v>183</v>
      </c>
      <c r="B37" s="119"/>
      <c r="C37" s="119"/>
      <c r="D37" s="119" t="s">
        <v>184</v>
      </c>
      <c r="E37" s="120">
        <v>37688.83</v>
      </c>
      <c r="F37" s="120">
        <v>37688.83</v>
      </c>
      <c r="G37" s="120">
        <v>0</v>
      </c>
      <c r="H37" s="120">
        <v>0</v>
      </c>
      <c r="I37" s="120"/>
      <c r="J37" s="120">
        <v>0</v>
      </c>
      <c r="K37" s="120">
        <v>0</v>
      </c>
      <c r="L37" s="120">
        <v>0</v>
      </c>
    </row>
    <row r="38" ht="19.5" customHeight="1" spans="1:12">
      <c r="A38" s="119" t="s">
        <v>185</v>
      </c>
      <c r="B38" s="119"/>
      <c r="C38" s="119"/>
      <c r="D38" s="119" t="s">
        <v>186</v>
      </c>
      <c r="E38" s="120">
        <v>731045</v>
      </c>
      <c r="F38" s="120">
        <v>731045</v>
      </c>
      <c r="G38" s="120">
        <v>0</v>
      </c>
      <c r="H38" s="120">
        <v>0</v>
      </c>
      <c r="I38" s="120"/>
      <c r="J38" s="120">
        <v>0</v>
      </c>
      <c r="K38" s="120">
        <v>0</v>
      </c>
      <c r="L38" s="120">
        <v>0</v>
      </c>
    </row>
    <row r="39" ht="19.5" customHeight="1" spans="1:12">
      <c r="A39" s="119" t="s">
        <v>187</v>
      </c>
      <c r="B39" s="119"/>
      <c r="C39" s="119"/>
      <c r="D39" s="119" t="s">
        <v>188</v>
      </c>
      <c r="E39" s="120">
        <v>731045</v>
      </c>
      <c r="F39" s="120">
        <v>731045</v>
      </c>
      <c r="G39" s="120">
        <v>0</v>
      </c>
      <c r="H39" s="120">
        <v>0</v>
      </c>
      <c r="I39" s="120"/>
      <c r="J39" s="120">
        <v>0</v>
      </c>
      <c r="K39" s="120">
        <v>0</v>
      </c>
      <c r="L39" s="120">
        <v>0</v>
      </c>
    </row>
    <row r="40" ht="19.5" customHeight="1" spans="1:12">
      <c r="A40" s="119" t="s">
        <v>189</v>
      </c>
      <c r="B40" s="119"/>
      <c r="C40" s="119"/>
      <c r="D40" s="119" t="s">
        <v>190</v>
      </c>
      <c r="E40" s="120">
        <v>729992</v>
      </c>
      <c r="F40" s="120">
        <v>729992</v>
      </c>
      <c r="G40" s="120">
        <v>0</v>
      </c>
      <c r="H40" s="120">
        <v>0</v>
      </c>
      <c r="I40" s="120"/>
      <c r="J40" s="120">
        <v>0</v>
      </c>
      <c r="K40" s="120">
        <v>0</v>
      </c>
      <c r="L40" s="120">
        <v>0</v>
      </c>
    </row>
    <row r="41" ht="19.5" customHeight="1" spans="1:12">
      <c r="A41" s="119" t="s">
        <v>191</v>
      </c>
      <c r="B41" s="119"/>
      <c r="C41" s="119"/>
      <c r="D41" s="119" t="s">
        <v>192</v>
      </c>
      <c r="E41" s="120">
        <v>1053</v>
      </c>
      <c r="F41" s="120">
        <v>1053</v>
      </c>
      <c r="G41" s="120">
        <v>0</v>
      </c>
      <c r="H41" s="120">
        <v>0</v>
      </c>
      <c r="I41" s="120"/>
      <c r="J41" s="120">
        <v>0</v>
      </c>
      <c r="K41" s="120">
        <v>0</v>
      </c>
      <c r="L41" s="120">
        <v>0</v>
      </c>
    </row>
    <row r="42" ht="19.5" customHeight="1" spans="1:12">
      <c r="A42" s="119" t="s">
        <v>193</v>
      </c>
      <c r="B42" s="119"/>
      <c r="C42" s="119"/>
      <c r="D42" s="119"/>
      <c r="E42" s="119"/>
      <c r="F42" s="119"/>
      <c r="G42" s="119"/>
      <c r="H42" s="119"/>
      <c r="I42" s="119"/>
      <c r="J42" s="119"/>
      <c r="K42" s="119"/>
      <c r="L42" s="119"/>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V35"/>
  <sheetViews>
    <sheetView topLeftCell="A7" workbookViewId="0">
      <selection activeCell="D7" sqref="D7:D8"/>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4" customFormat="1" customHeight="1" spans="1:256">
      <c r="A4" s="7" t="s">
        <v>527</v>
      </c>
      <c r="B4" s="7"/>
      <c r="C4" s="63" t="s">
        <v>715</v>
      </c>
      <c r="D4" s="64"/>
      <c r="E4" s="64"/>
      <c r="F4" s="64"/>
      <c r="G4" s="64"/>
      <c r="H4" s="64"/>
      <c r="I4" s="64"/>
      <c r="J4" s="6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100000</v>
      </c>
      <c r="E7" s="10">
        <f t="shared" si="0"/>
        <v>100000</v>
      </c>
      <c r="F7" s="10">
        <f t="shared" si="0"/>
        <v>99999.96</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v>100000</v>
      </c>
      <c r="E8" s="13">
        <v>100000</v>
      </c>
      <c r="F8" s="13">
        <v>99999.96</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151.05" customHeight="1" spans="1:10">
      <c r="A12" s="7"/>
      <c r="B12" s="38" t="s">
        <v>716</v>
      </c>
      <c r="C12" s="39"/>
      <c r="D12" s="39"/>
      <c r="E12" s="40"/>
      <c r="F12" s="41" t="s">
        <v>717</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24" t="s">
        <v>558</v>
      </c>
      <c r="C15" s="24" t="s">
        <v>718</v>
      </c>
      <c r="D15" s="46" t="s">
        <v>560</v>
      </c>
      <c r="E15" s="26" t="s">
        <v>719</v>
      </c>
      <c r="F15" s="25" t="s">
        <v>720</v>
      </c>
      <c r="G15" s="23" t="s">
        <v>721</v>
      </c>
      <c r="H15" s="27">
        <v>10</v>
      </c>
      <c r="I15" s="27">
        <v>10</v>
      </c>
      <c r="J15" s="23"/>
    </row>
    <row r="16" customHeight="1" spans="1:10">
      <c r="A16" s="7"/>
      <c r="B16" s="24" t="s">
        <v>558</v>
      </c>
      <c r="C16" s="24" t="s">
        <v>722</v>
      </c>
      <c r="D16" s="46" t="s">
        <v>560</v>
      </c>
      <c r="E16" s="26" t="s">
        <v>11</v>
      </c>
      <c r="F16" s="25" t="s">
        <v>128</v>
      </c>
      <c r="G16" s="23" t="s">
        <v>723</v>
      </c>
      <c r="H16" s="27">
        <v>10</v>
      </c>
      <c r="I16" s="27">
        <v>10</v>
      </c>
      <c r="J16" s="23"/>
    </row>
    <row r="17" customHeight="1" spans="1:10">
      <c r="A17" s="7"/>
      <c r="B17" s="24" t="s">
        <v>558</v>
      </c>
      <c r="C17" s="24" t="s">
        <v>724</v>
      </c>
      <c r="D17" s="46" t="s">
        <v>597</v>
      </c>
      <c r="E17" s="26" t="s">
        <v>11</v>
      </c>
      <c r="F17" s="25" t="s">
        <v>662</v>
      </c>
      <c r="G17" s="23" t="s">
        <v>725</v>
      </c>
      <c r="H17" s="27">
        <v>5</v>
      </c>
      <c r="I17" s="27">
        <v>5</v>
      </c>
      <c r="J17" s="23"/>
    </row>
    <row r="18" customHeight="1" spans="1:10">
      <c r="A18" s="7"/>
      <c r="B18" s="24" t="s">
        <v>558</v>
      </c>
      <c r="C18" s="24" t="s">
        <v>726</v>
      </c>
      <c r="D18" s="46" t="s">
        <v>597</v>
      </c>
      <c r="E18" s="26" t="s">
        <v>11</v>
      </c>
      <c r="F18" s="25" t="s">
        <v>128</v>
      </c>
      <c r="G18" s="23" t="s">
        <v>629</v>
      </c>
      <c r="H18" s="27">
        <v>5</v>
      </c>
      <c r="I18" s="27">
        <v>5</v>
      </c>
      <c r="J18" s="23"/>
    </row>
    <row r="19" customHeight="1" spans="1:10">
      <c r="A19" s="7"/>
      <c r="B19" s="24" t="s">
        <v>558</v>
      </c>
      <c r="C19" s="24" t="s">
        <v>727</v>
      </c>
      <c r="D19" s="46" t="s">
        <v>597</v>
      </c>
      <c r="E19" s="26" t="s">
        <v>11</v>
      </c>
      <c r="F19" s="25" t="s">
        <v>128</v>
      </c>
      <c r="G19" s="23" t="s">
        <v>629</v>
      </c>
      <c r="H19" s="27">
        <v>10</v>
      </c>
      <c r="I19" s="27">
        <v>10</v>
      </c>
      <c r="J19" s="23"/>
    </row>
    <row r="20" ht="40.05" customHeight="1" spans="1:10">
      <c r="A20" s="7"/>
      <c r="B20" s="24" t="s">
        <v>558</v>
      </c>
      <c r="C20" s="24" t="s">
        <v>728</v>
      </c>
      <c r="D20" s="46" t="s">
        <v>560</v>
      </c>
      <c r="E20" s="26">
        <v>50</v>
      </c>
      <c r="F20" s="25" t="s">
        <v>681</v>
      </c>
      <c r="G20" s="23" t="s">
        <v>729</v>
      </c>
      <c r="H20" s="27">
        <v>10</v>
      </c>
      <c r="I20" s="27">
        <v>10</v>
      </c>
      <c r="J20" s="23"/>
    </row>
    <row r="21" customHeight="1" spans="1:10">
      <c r="A21" s="7"/>
      <c r="B21" s="24" t="s">
        <v>566</v>
      </c>
      <c r="C21" s="24" t="s">
        <v>730</v>
      </c>
      <c r="D21" s="46" t="s">
        <v>597</v>
      </c>
      <c r="E21" s="26">
        <v>100</v>
      </c>
      <c r="F21" s="25" t="s">
        <v>568</v>
      </c>
      <c r="G21" s="28">
        <v>1</v>
      </c>
      <c r="H21" s="27">
        <v>5</v>
      </c>
      <c r="I21" s="27">
        <v>5</v>
      </c>
      <c r="J21" s="23"/>
    </row>
    <row r="22" customHeight="1" spans="1:10">
      <c r="A22" s="7"/>
      <c r="B22" s="24" t="s">
        <v>569</v>
      </c>
      <c r="C22" s="24" t="s">
        <v>570</v>
      </c>
      <c r="D22" s="46" t="s">
        <v>597</v>
      </c>
      <c r="E22" s="26">
        <v>100</v>
      </c>
      <c r="F22" s="25" t="s">
        <v>568</v>
      </c>
      <c r="G22" s="28">
        <v>1</v>
      </c>
      <c r="H22" s="27">
        <v>5</v>
      </c>
      <c r="I22" s="27">
        <v>5</v>
      </c>
      <c r="J22" s="23"/>
    </row>
    <row r="23" ht="43.95" customHeight="1" spans="1:10">
      <c r="A23" s="7" t="s">
        <v>571</v>
      </c>
      <c r="B23" s="24" t="s">
        <v>619</v>
      </c>
      <c r="C23" s="24" t="s">
        <v>731</v>
      </c>
      <c r="D23" s="46" t="s">
        <v>597</v>
      </c>
      <c r="E23" s="26" t="s">
        <v>641</v>
      </c>
      <c r="F23" s="25"/>
      <c r="G23" s="25" t="s">
        <v>641</v>
      </c>
      <c r="H23" s="27">
        <v>15</v>
      </c>
      <c r="I23" s="27">
        <v>15</v>
      </c>
      <c r="J23" s="23"/>
    </row>
    <row r="24" ht="34.05" customHeight="1" spans="1:10">
      <c r="A24" s="29" t="s">
        <v>576</v>
      </c>
      <c r="B24" s="24" t="s">
        <v>623</v>
      </c>
      <c r="C24" s="24" t="s">
        <v>732</v>
      </c>
      <c r="D24" s="46" t="s">
        <v>560</v>
      </c>
      <c r="E24" s="26">
        <v>80</v>
      </c>
      <c r="F24" s="25" t="s">
        <v>568</v>
      </c>
      <c r="G24" s="65">
        <v>0.9</v>
      </c>
      <c r="H24" s="27">
        <v>15</v>
      </c>
      <c r="I24" s="27">
        <v>15</v>
      </c>
      <c r="J24" s="23"/>
    </row>
    <row r="25" customHeight="1" spans="1:10">
      <c r="A25" s="7" t="s">
        <v>581</v>
      </c>
      <c r="B25" s="7"/>
      <c r="C25" s="7"/>
      <c r="D25" s="19" t="s">
        <v>453</v>
      </c>
      <c r="E25" s="20"/>
      <c r="F25" s="20"/>
      <c r="G25" s="20"/>
      <c r="H25" s="20"/>
      <c r="I25" s="21"/>
      <c r="J25" s="34" t="s">
        <v>582</v>
      </c>
    </row>
    <row r="26" customHeight="1" spans="1:10">
      <c r="A26" s="11" t="s">
        <v>583</v>
      </c>
      <c r="B26" s="11"/>
      <c r="C26" s="11"/>
      <c r="D26" s="11"/>
      <c r="E26" s="11"/>
      <c r="F26" s="11"/>
      <c r="G26" s="11"/>
      <c r="H26" s="11">
        <v>100</v>
      </c>
      <c r="I26" s="35">
        <f>SUM(I7,I15:I24)</f>
        <v>100</v>
      </c>
      <c r="J26" s="36" t="s">
        <v>584</v>
      </c>
    </row>
    <row r="27" ht="19.05" customHeight="1" spans="1:10">
      <c r="A27" s="30" t="s">
        <v>585</v>
      </c>
      <c r="B27" s="31"/>
      <c r="C27" s="31"/>
      <c r="D27" s="31"/>
      <c r="E27" s="31"/>
      <c r="F27" s="31"/>
      <c r="G27" s="31"/>
      <c r="H27" s="31"/>
      <c r="I27" s="31"/>
      <c r="J27" s="37"/>
    </row>
    <row r="28" ht="19.05" customHeight="1" spans="1:10">
      <c r="A28" s="32" t="s">
        <v>586</v>
      </c>
      <c r="B28" s="32"/>
      <c r="C28" s="32"/>
      <c r="D28" s="32"/>
      <c r="E28" s="32"/>
      <c r="F28" s="32"/>
      <c r="G28" s="32"/>
      <c r="H28" s="32"/>
      <c r="I28" s="32"/>
      <c r="J28" s="32"/>
    </row>
    <row r="29" ht="19.05" customHeight="1" spans="1:10">
      <c r="A29" s="32" t="s">
        <v>587</v>
      </c>
      <c r="B29" s="32"/>
      <c r="C29" s="32"/>
      <c r="D29" s="32"/>
      <c r="E29" s="32"/>
      <c r="F29" s="32"/>
      <c r="G29" s="32"/>
      <c r="H29" s="32"/>
      <c r="I29" s="32"/>
      <c r="J29" s="32"/>
    </row>
    <row r="30" ht="19.05" customHeight="1" spans="1:10">
      <c r="A30" s="32" t="s">
        <v>588</v>
      </c>
      <c r="B30" s="32"/>
      <c r="C30" s="32"/>
      <c r="D30" s="32"/>
      <c r="E30" s="32"/>
      <c r="F30" s="32"/>
      <c r="G30" s="32"/>
      <c r="H30" s="32"/>
      <c r="I30" s="32"/>
      <c r="J30" s="32"/>
    </row>
    <row r="31" ht="19.05" customHeight="1" spans="1:10">
      <c r="A31" s="32" t="s">
        <v>589</v>
      </c>
      <c r="B31" s="32"/>
      <c r="C31" s="32"/>
      <c r="D31" s="32"/>
      <c r="E31" s="32"/>
      <c r="F31" s="32"/>
      <c r="G31" s="32"/>
      <c r="H31" s="32"/>
      <c r="I31" s="32"/>
      <c r="J31" s="32"/>
    </row>
    <row r="32" s="1" customFormat="1" ht="19.05" customHeight="1" spans="1:10">
      <c r="A32" s="32" t="s">
        <v>590</v>
      </c>
      <c r="B32" s="32"/>
      <c r="C32" s="32"/>
      <c r="D32" s="32"/>
      <c r="E32" s="32"/>
      <c r="F32" s="32"/>
      <c r="G32" s="32"/>
      <c r="H32" s="32"/>
      <c r="I32" s="32"/>
      <c r="J32" s="32"/>
    </row>
    <row r="33" ht="19.05" customHeight="1" spans="1:10">
      <c r="A33" s="32" t="s">
        <v>591</v>
      </c>
      <c r="B33" s="32"/>
      <c r="C33" s="32"/>
      <c r="D33" s="32"/>
      <c r="E33" s="32"/>
      <c r="F33" s="32"/>
      <c r="G33" s="32"/>
      <c r="H33" s="32"/>
      <c r="I33" s="32"/>
      <c r="J33" s="32"/>
    </row>
    <row r="34" ht="19.05" customHeight="1" spans="1:10">
      <c r="A34" s="32" t="s">
        <v>592</v>
      </c>
      <c r="B34" s="32"/>
      <c r="C34" s="32"/>
      <c r="D34" s="32"/>
      <c r="E34" s="32"/>
      <c r="F34" s="32"/>
      <c r="G34" s="32"/>
      <c r="H34" s="32"/>
      <c r="I34" s="32"/>
      <c r="J34" s="32"/>
    </row>
    <row r="35" ht="19.05" customHeight="1" spans="1:10">
      <c r="A35" s="32" t="s">
        <v>593</v>
      </c>
      <c r="B35" s="32"/>
      <c r="C35" s="32"/>
      <c r="D35" s="32"/>
      <c r="E35" s="32"/>
      <c r="F35" s="32"/>
      <c r="G35" s="32"/>
      <c r="H35" s="32"/>
      <c r="I35" s="32"/>
      <c r="J35"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8:J28"/>
    <mergeCell ref="A29:J29"/>
    <mergeCell ref="A30:J30"/>
    <mergeCell ref="A31:J31"/>
    <mergeCell ref="A32:J32"/>
    <mergeCell ref="A33:J33"/>
    <mergeCell ref="A34:J34"/>
    <mergeCell ref="A35:J35"/>
    <mergeCell ref="A11:A12"/>
    <mergeCell ref="A15:A22"/>
    <mergeCell ref="G13:G14"/>
    <mergeCell ref="H13:H14"/>
    <mergeCell ref="I13:I14"/>
    <mergeCell ref="J13:J14"/>
    <mergeCell ref="A6:B10"/>
  </mergeCells>
  <dataValidations count="2">
    <dataValidation type="list" allowBlank="1" showInputMessage="1" sqref="J26">
      <formula1>"优,良,中,差"</formula1>
    </dataValidation>
    <dataValidation type="list" allowBlank="1" showInputMessage="1" sqref="D15:D24">
      <formula1>"＝,＞,＜,≥,≤"</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IV32"/>
  <sheetViews>
    <sheetView workbookViewId="0">
      <selection activeCell="D7" sqref="D7:D8"/>
    </sheetView>
  </sheetViews>
  <sheetFormatPr defaultColWidth="15.6666666666667" defaultRowHeight="34.95" customHeight="1"/>
  <cols>
    <col min="1" max="1" width="15.6666666666667" style="5" customWidth="1"/>
    <col min="2" max="16384" width="15.6666666666667" style="5"/>
  </cols>
  <sheetData>
    <row r="1" s="1" customFormat="1" ht="21" customHeight="1" spans="1:1">
      <c r="A1" s="1" t="s">
        <v>524</v>
      </c>
    </row>
    <row r="2" s="1" customFormat="1" ht="33"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733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20000000</v>
      </c>
      <c r="E7" s="10">
        <f t="shared" si="0"/>
        <v>569647.67</v>
      </c>
      <c r="F7" s="10">
        <f t="shared" si="0"/>
        <v>569647.67</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569647.67</v>
      </c>
      <c r="F8" s="13">
        <v>569647.67</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v>20000000</v>
      </c>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90" customHeight="1" spans="1:10">
      <c r="A12" s="7"/>
      <c r="B12" s="38" t="s">
        <v>734</v>
      </c>
      <c r="C12" s="39"/>
      <c r="D12" s="39"/>
      <c r="E12" s="40"/>
      <c r="F12" s="41" t="s">
        <v>734</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ht="42" customHeight="1" spans="1:10">
      <c r="A15" s="7" t="s">
        <v>557</v>
      </c>
      <c r="B15" s="24" t="s">
        <v>558</v>
      </c>
      <c r="C15" s="24" t="s">
        <v>735</v>
      </c>
      <c r="D15" s="25" t="s">
        <v>574</v>
      </c>
      <c r="E15" s="132" t="s">
        <v>736</v>
      </c>
      <c r="F15" s="25" t="s">
        <v>737</v>
      </c>
      <c r="G15" s="23" t="s">
        <v>738</v>
      </c>
      <c r="H15" s="27">
        <v>10</v>
      </c>
      <c r="I15" s="27">
        <v>2</v>
      </c>
      <c r="J15" s="23"/>
    </row>
    <row r="16" customHeight="1" spans="1:10">
      <c r="A16" s="7"/>
      <c r="B16" s="24" t="s">
        <v>566</v>
      </c>
      <c r="C16" s="24" t="s">
        <v>739</v>
      </c>
      <c r="D16" s="46" t="s">
        <v>560</v>
      </c>
      <c r="E16" s="132" t="s">
        <v>740</v>
      </c>
      <c r="F16" s="25" t="s">
        <v>568</v>
      </c>
      <c r="G16" s="28">
        <v>1</v>
      </c>
      <c r="H16" s="27">
        <v>10</v>
      </c>
      <c r="I16" s="27">
        <v>10</v>
      </c>
      <c r="J16" s="23"/>
    </row>
    <row r="17" customHeight="1" spans="1:10">
      <c r="A17" s="7"/>
      <c r="B17" s="24" t="s">
        <v>569</v>
      </c>
      <c r="C17" s="24" t="s">
        <v>741</v>
      </c>
      <c r="D17" s="46" t="s">
        <v>560</v>
      </c>
      <c r="E17" s="132" t="s">
        <v>740</v>
      </c>
      <c r="F17" s="25" t="s">
        <v>568</v>
      </c>
      <c r="G17" s="28">
        <v>0.5</v>
      </c>
      <c r="H17" s="27">
        <v>10</v>
      </c>
      <c r="I17" s="27">
        <v>2</v>
      </c>
      <c r="J17" s="23"/>
    </row>
    <row r="18" customHeight="1" spans="1:10">
      <c r="A18" s="7"/>
      <c r="B18" s="24" t="s">
        <v>742</v>
      </c>
      <c r="C18" s="24" t="s">
        <v>743</v>
      </c>
      <c r="D18" s="46" t="s">
        <v>695</v>
      </c>
      <c r="E18" s="26">
        <v>100</v>
      </c>
      <c r="F18" s="25" t="s">
        <v>568</v>
      </c>
      <c r="G18" s="62">
        <v>0.028</v>
      </c>
      <c r="H18" s="27">
        <v>10</v>
      </c>
      <c r="I18" s="27">
        <v>10</v>
      </c>
      <c r="J18" s="23"/>
    </row>
    <row r="19" customHeight="1" spans="1:10">
      <c r="A19" s="22" t="s">
        <v>571</v>
      </c>
      <c r="B19" s="24" t="s">
        <v>634</v>
      </c>
      <c r="C19" s="24" t="s">
        <v>744</v>
      </c>
      <c r="D19" s="46" t="s">
        <v>597</v>
      </c>
      <c r="E19" s="132" t="s">
        <v>20</v>
      </c>
      <c r="F19" s="25" t="s">
        <v>745</v>
      </c>
      <c r="G19" s="23" t="s">
        <v>746</v>
      </c>
      <c r="H19" s="27">
        <v>15</v>
      </c>
      <c r="I19" s="27">
        <v>15</v>
      </c>
      <c r="J19" s="23"/>
    </row>
    <row r="20" ht="42" customHeight="1" spans="1:10">
      <c r="A20" s="51"/>
      <c r="B20" s="24" t="s">
        <v>619</v>
      </c>
      <c r="C20" s="24" t="s">
        <v>747</v>
      </c>
      <c r="D20" s="46" t="s">
        <v>597</v>
      </c>
      <c r="E20" s="24" t="s">
        <v>747</v>
      </c>
      <c r="F20" s="25"/>
      <c r="G20" s="24" t="s">
        <v>747</v>
      </c>
      <c r="H20" s="27">
        <v>15</v>
      </c>
      <c r="I20" s="27">
        <v>15</v>
      </c>
      <c r="J20" s="23"/>
    </row>
    <row r="21" customHeight="1" spans="1:10">
      <c r="A21" s="29" t="s">
        <v>576</v>
      </c>
      <c r="B21" s="24" t="s">
        <v>748</v>
      </c>
      <c r="C21" s="24" t="s">
        <v>749</v>
      </c>
      <c r="D21" s="46" t="s">
        <v>560</v>
      </c>
      <c r="E21" s="132" t="s">
        <v>605</v>
      </c>
      <c r="F21" s="25" t="s">
        <v>568</v>
      </c>
      <c r="G21" s="28">
        <v>0.9</v>
      </c>
      <c r="H21" s="27">
        <v>20</v>
      </c>
      <c r="I21" s="27">
        <v>20</v>
      </c>
      <c r="J21" s="23"/>
    </row>
    <row r="22" customHeight="1" spans="1:10">
      <c r="A22" s="7" t="s">
        <v>581</v>
      </c>
      <c r="B22" s="7"/>
      <c r="C22" s="7"/>
      <c r="D22" s="19" t="s">
        <v>750</v>
      </c>
      <c r="E22" s="20"/>
      <c r="F22" s="20"/>
      <c r="G22" s="20"/>
      <c r="H22" s="20"/>
      <c r="I22" s="21"/>
      <c r="J22" s="34" t="s">
        <v>582</v>
      </c>
    </row>
    <row r="23" customHeight="1" spans="1:10">
      <c r="A23" s="11" t="s">
        <v>583</v>
      </c>
      <c r="B23" s="11"/>
      <c r="C23" s="11"/>
      <c r="D23" s="11"/>
      <c r="E23" s="11"/>
      <c r="F23" s="11"/>
      <c r="G23" s="11"/>
      <c r="H23" s="11">
        <v>100</v>
      </c>
      <c r="I23" s="35">
        <f>SUM(I7,I15:I21)</f>
        <v>84</v>
      </c>
      <c r="J23" s="36" t="s">
        <v>645</v>
      </c>
    </row>
    <row r="24" ht="19.05" customHeight="1" spans="1:10">
      <c r="A24" s="30" t="s">
        <v>585</v>
      </c>
      <c r="B24" s="31"/>
      <c r="C24" s="31"/>
      <c r="D24" s="31"/>
      <c r="E24" s="31"/>
      <c r="F24" s="31"/>
      <c r="G24" s="31"/>
      <c r="H24" s="31"/>
      <c r="I24" s="31"/>
      <c r="J24" s="37"/>
    </row>
    <row r="25" ht="19.05" customHeight="1" spans="1:10">
      <c r="A25" s="32" t="s">
        <v>586</v>
      </c>
      <c r="B25" s="32"/>
      <c r="C25" s="32"/>
      <c r="D25" s="32"/>
      <c r="E25" s="32"/>
      <c r="F25" s="32"/>
      <c r="G25" s="32"/>
      <c r="H25" s="32"/>
      <c r="I25" s="32"/>
      <c r="J25" s="32"/>
    </row>
    <row r="26" ht="19.05" customHeight="1" spans="1:10">
      <c r="A26" s="32" t="s">
        <v>587</v>
      </c>
      <c r="B26" s="32"/>
      <c r="C26" s="32"/>
      <c r="D26" s="32"/>
      <c r="E26" s="32"/>
      <c r="F26" s="32"/>
      <c r="G26" s="32"/>
      <c r="H26" s="32"/>
      <c r="I26" s="32"/>
      <c r="J26" s="32"/>
    </row>
    <row r="27" ht="19.05" customHeight="1" spans="1:10">
      <c r="A27" s="32" t="s">
        <v>588</v>
      </c>
      <c r="B27" s="32"/>
      <c r="C27" s="32"/>
      <c r="D27" s="32"/>
      <c r="E27" s="32"/>
      <c r="F27" s="32"/>
      <c r="G27" s="32"/>
      <c r="H27" s="32"/>
      <c r="I27" s="32"/>
      <c r="J27" s="32"/>
    </row>
    <row r="28" ht="19.05" customHeight="1" spans="1:10">
      <c r="A28" s="32" t="s">
        <v>589</v>
      </c>
      <c r="B28" s="32"/>
      <c r="C28" s="32"/>
      <c r="D28" s="32"/>
      <c r="E28" s="32"/>
      <c r="F28" s="32"/>
      <c r="G28" s="32"/>
      <c r="H28" s="32"/>
      <c r="I28" s="32"/>
      <c r="J28" s="32"/>
    </row>
    <row r="29" s="1" customFormat="1" ht="19.05" customHeight="1" spans="1:10">
      <c r="A29" s="32" t="s">
        <v>590</v>
      </c>
      <c r="B29" s="32"/>
      <c r="C29" s="32"/>
      <c r="D29" s="32"/>
      <c r="E29" s="32"/>
      <c r="F29" s="32"/>
      <c r="G29" s="32"/>
      <c r="H29" s="32"/>
      <c r="I29" s="32"/>
      <c r="J29" s="32"/>
    </row>
    <row r="30" ht="19.05" customHeight="1" spans="1:10">
      <c r="A30" s="32" t="s">
        <v>591</v>
      </c>
      <c r="B30" s="32"/>
      <c r="C30" s="32"/>
      <c r="D30" s="32"/>
      <c r="E30" s="32"/>
      <c r="F30" s="32"/>
      <c r="G30" s="32"/>
      <c r="H30" s="32"/>
      <c r="I30" s="32"/>
      <c r="J30" s="32"/>
    </row>
    <row r="31" ht="19.05" customHeight="1" spans="1:10">
      <c r="A31" s="32" t="s">
        <v>592</v>
      </c>
      <c r="B31" s="32"/>
      <c r="C31" s="32"/>
      <c r="D31" s="32"/>
      <c r="E31" s="32"/>
      <c r="F31" s="32"/>
      <c r="G31" s="32"/>
      <c r="H31" s="32"/>
      <c r="I31" s="32"/>
      <c r="J31" s="32"/>
    </row>
    <row r="32" ht="19.05" customHeight="1" spans="1:10">
      <c r="A32" s="32" t="s">
        <v>593</v>
      </c>
      <c r="B32" s="32"/>
      <c r="C32" s="32"/>
      <c r="D32" s="32"/>
      <c r="E32" s="32"/>
      <c r="F32" s="32"/>
      <c r="G32" s="32"/>
      <c r="H32" s="32"/>
      <c r="I32" s="32"/>
      <c r="J32"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5:J25"/>
    <mergeCell ref="A26:J26"/>
    <mergeCell ref="A27:J27"/>
    <mergeCell ref="A28:J28"/>
    <mergeCell ref="A29:J29"/>
    <mergeCell ref="A30:J30"/>
    <mergeCell ref="A31:J31"/>
    <mergeCell ref="A32:J32"/>
    <mergeCell ref="A11:A12"/>
    <mergeCell ref="A15:A18"/>
    <mergeCell ref="A19:A20"/>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6:D21">
      <formula1>"＝,＞,＜,≥,≤"</formula1>
    </dataValidation>
  </dataValidations>
  <pageMargins left="0.751388888888889" right="0.751388888888889" top="1" bottom="1" header="0.5" footer="0.5"/>
  <pageSetup paperSize="9" scale="56"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IV35"/>
  <sheetViews>
    <sheetView topLeftCell="A11" workbookViewId="0">
      <selection activeCell="E22" sqref="E22"/>
    </sheetView>
  </sheetViews>
  <sheetFormatPr defaultColWidth="9" defaultRowHeight="33" customHeight="1"/>
  <cols>
    <col min="1" max="10" width="15.6666666666667" style="5" customWidth="1"/>
    <col min="11" max="16384" width="9"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751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130000</v>
      </c>
      <c r="F7" s="10">
        <f t="shared" si="0"/>
        <v>99473</v>
      </c>
      <c r="G7" s="11">
        <v>10</v>
      </c>
      <c r="H7" s="12" t="str">
        <f t="shared" ref="H7:H10" si="1">IF(E7&gt;0,ROUND(F7/E7,3)*100&amp;"%","—")</f>
        <v>76.5%</v>
      </c>
      <c r="I7" s="14">
        <v>7.65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130000</v>
      </c>
      <c r="F8" s="13">
        <v>99473</v>
      </c>
      <c r="G8" s="7" t="s">
        <v>470</v>
      </c>
      <c r="H8" s="12" t="str">
        <f t="shared" si="1"/>
        <v>76.5%</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132" customHeight="1" spans="1:10">
      <c r="A12" s="7"/>
      <c r="B12" s="15" t="s">
        <v>752</v>
      </c>
      <c r="C12" s="16"/>
      <c r="D12" s="16"/>
      <c r="E12" s="17"/>
      <c r="F12" s="18" t="s">
        <v>753</v>
      </c>
      <c r="G12" s="18"/>
      <c r="H12" s="18"/>
      <c r="I12" s="18"/>
      <c r="J12" s="18"/>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24" t="s">
        <v>558</v>
      </c>
      <c r="C15" s="24" t="s">
        <v>754</v>
      </c>
      <c r="D15" s="46" t="s">
        <v>560</v>
      </c>
      <c r="E15" s="26">
        <v>5</v>
      </c>
      <c r="F15" s="25" t="s">
        <v>128</v>
      </c>
      <c r="G15" s="23" t="s">
        <v>723</v>
      </c>
      <c r="H15" s="27">
        <v>10</v>
      </c>
      <c r="I15" s="27">
        <v>10</v>
      </c>
      <c r="J15" s="23"/>
    </row>
    <row r="16" customHeight="1" spans="1:10">
      <c r="A16" s="7"/>
      <c r="B16" s="24" t="s">
        <v>558</v>
      </c>
      <c r="C16" s="24" t="s">
        <v>755</v>
      </c>
      <c r="D16" s="46" t="s">
        <v>560</v>
      </c>
      <c r="E16" s="26">
        <v>5</v>
      </c>
      <c r="F16" s="25" t="s">
        <v>128</v>
      </c>
      <c r="G16" s="23" t="s">
        <v>723</v>
      </c>
      <c r="H16" s="27">
        <v>10</v>
      </c>
      <c r="I16" s="27">
        <v>10</v>
      </c>
      <c r="J16" s="23"/>
    </row>
    <row r="17" customHeight="1" spans="1:10">
      <c r="A17" s="7"/>
      <c r="B17" s="24" t="s">
        <v>558</v>
      </c>
      <c r="C17" s="24" t="s">
        <v>756</v>
      </c>
      <c r="D17" s="46" t="s">
        <v>597</v>
      </c>
      <c r="E17" s="26">
        <v>12</v>
      </c>
      <c r="F17" s="25" t="s">
        <v>757</v>
      </c>
      <c r="G17" s="23" t="s">
        <v>758</v>
      </c>
      <c r="H17" s="27">
        <v>10</v>
      </c>
      <c r="I17" s="27">
        <v>10</v>
      </c>
      <c r="J17" s="23"/>
    </row>
    <row r="18" customHeight="1" spans="1:10">
      <c r="A18" s="7"/>
      <c r="B18" s="24" t="s">
        <v>558</v>
      </c>
      <c r="C18" s="24" t="s">
        <v>759</v>
      </c>
      <c r="D18" s="46" t="s">
        <v>597</v>
      </c>
      <c r="E18" s="26">
        <v>4</v>
      </c>
      <c r="F18" s="25" t="s">
        <v>757</v>
      </c>
      <c r="G18" s="23" t="s">
        <v>760</v>
      </c>
      <c r="H18" s="27">
        <v>10</v>
      </c>
      <c r="I18" s="27">
        <v>10</v>
      </c>
      <c r="J18" s="23"/>
    </row>
    <row r="19" ht="39" customHeight="1" spans="1:10">
      <c r="A19" s="7"/>
      <c r="B19" s="24" t="s">
        <v>558</v>
      </c>
      <c r="C19" s="24" t="s">
        <v>761</v>
      </c>
      <c r="D19" s="46" t="s">
        <v>597</v>
      </c>
      <c r="E19" s="26">
        <v>1</v>
      </c>
      <c r="F19" s="25" t="s">
        <v>128</v>
      </c>
      <c r="G19" s="23" t="s">
        <v>703</v>
      </c>
      <c r="H19" s="27">
        <v>5</v>
      </c>
      <c r="I19" s="27">
        <v>5</v>
      </c>
      <c r="J19" s="23"/>
    </row>
    <row r="20" customHeight="1" spans="1:10">
      <c r="A20" s="7"/>
      <c r="B20" s="24" t="s">
        <v>566</v>
      </c>
      <c r="C20" s="24" t="s">
        <v>762</v>
      </c>
      <c r="D20" s="46" t="s">
        <v>597</v>
      </c>
      <c r="E20" s="26">
        <v>100</v>
      </c>
      <c r="F20" s="25" t="s">
        <v>568</v>
      </c>
      <c r="G20" s="28">
        <v>1</v>
      </c>
      <c r="H20" s="27">
        <v>5</v>
      </c>
      <c r="I20" s="27">
        <v>5</v>
      </c>
      <c r="J20" s="23"/>
    </row>
    <row r="21" ht="36" spans="1:10">
      <c r="A21" s="22" t="s">
        <v>571</v>
      </c>
      <c r="B21" s="24" t="s">
        <v>619</v>
      </c>
      <c r="C21" s="24" t="s">
        <v>763</v>
      </c>
      <c r="D21" s="46" t="s">
        <v>597</v>
      </c>
      <c r="E21" s="26" t="s">
        <v>764</v>
      </c>
      <c r="F21" s="25"/>
      <c r="G21" s="23" t="s">
        <v>764</v>
      </c>
      <c r="H21" s="27">
        <v>10</v>
      </c>
      <c r="I21" s="27">
        <v>10</v>
      </c>
      <c r="J21" s="23"/>
    </row>
    <row r="22" ht="48" spans="1:10">
      <c r="A22" s="23"/>
      <c r="B22" s="24" t="s">
        <v>639</v>
      </c>
      <c r="C22" s="24" t="s">
        <v>765</v>
      </c>
      <c r="D22" s="46" t="s">
        <v>597</v>
      </c>
      <c r="E22" s="26" t="s">
        <v>766</v>
      </c>
      <c r="F22" s="25"/>
      <c r="G22" s="23" t="s">
        <v>766</v>
      </c>
      <c r="H22" s="27">
        <v>10</v>
      </c>
      <c r="I22" s="27">
        <v>10</v>
      </c>
      <c r="J22" s="23"/>
    </row>
    <row r="23" customHeight="1" spans="1:10">
      <c r="A23" s="29" t="s">
        <v>576</v>
      </c>
      <c r="B23" s="24" t="s">
        <v>623</v>
      </c>
      <c r="C23" s="24" t="s">
        <v>767</v>
      </c>
      <c r="D23" s="46" t="s">
        <v>560</v>
      </c>
      <c r="E23" s="26">
        <v>90</v>
      </c>
      <c r="F23" s="25" t="s">
        <v>568</v>
      </c>
      <c r="G23" s="28">
        <v>0.91</v>
      </c>
      <c r="H23" s="27">
        <v>10</v>
      </c>
      <c r="I23" s="27">
        <v>10</v>
      </c>
      <c r="J23" s="23"/>
    </row>
    <row r="24" customHeight="1" spans="1:10">
      <c r="A24" s="47"/>
      <c r="B24" s="24" t="s">
        <v>623</v>
      </c>
      <c r="C24" s="24" t="s">
        <v>768</v>
      </c>
      <c r="D24" s="46" t="s">
        <v>560</v>
      </c>
      <c r="E24" s="26">
        <v>90</v>
      </c>
      <c r="F24" s="25" t="s">
        <v>568</v>
      </c>
      <c r="G24" s="28">
        <v>0.91</v>
      </c>
      <c r="H24" s="27">
        <v>10</v>
      </c>
      <c r="I24" s="27">
        <v>10</v>
      </c>
      <c r="J24" s="23"/>
    </row>
    <row r="25" customHeight="1" spans="1:10">
      <c r="A25" s="7" t="s">
        <v>581</v>
      </c>
      <c r="B25" s="7"/>
      <c r="C25" s="7"/>
      <c r="D25" s="19" t="s">
        <v>769</v>
      </c>
      <c r="E25" s="20"/>
      <c r="F25" s="20"/>
      <c r="G25" s="20"/>
      <c r="H25" s="20"/>
      <c r="I25" s="21"/>
      <c r="J25" s="34" t="s">
        <v>582</v>
      </c>
    </row>
    <row r="26" customHeight="1" spans="1:10">
      <c r="A26" s="11" t="s">
        <v>583</v>
      </c>
      <c r="B26" s="11"/>
      <c r="C26" s="11"/>
      <c r="D26" s="11"/>
      <c r="E26" s="11"/>
      <c r="F26" s="11"/>
      <c r="G26" s="11"/>
      <c r="H26" s="11">
        <v>100</v>
      </c>
      <c r="I26" s="35">
        <f>SUM(I7,I15:I24)</f>
        <v>97.65</v>
      </c>
      <c r="J26" s="36" t="s">
        <v>584</v>
      </c>
    </row>
    <row r="27" ht="19.05" customHeight="1" spans="1:10">
      <c r="A27" s="30" t="s">
        <v>585</v>
      </c>
      <c r="B27" s="31"/>
      <c r="C27" s="31"/>
      <c r="D27" s="31"/>
      <c r="E27" s="31"/>
      <c r="F27" s="31"/>
      <c r="G27" s="31"/>
      <c r="H27" s="31"/>
      <c r="I27" s="31"/>
      <c r="J27" s="37"/>
    </row>
    <row r="28" ht="19.05" customHeight="1" spans="1:10">
      <c r="A28" s="32" t="s">
        <v>586</v>
      </c>
      <c r="B28" s="32"/>
      <c r="C28" s="32"/>
      <c r="D28" s="32"/>
      <c r="E28" s="32"/>
      <c r="F28" s="32"/>
      <c r="G28" s="32"/>
      <c r="H28" s="32"/>
      <c r="I28" s="32"/>
      <c r="J28" s="32"/>
    </row>
    <row r="29" ht="19.05" customHeight="1" spans="1:10">
      <c r="A29" s="32" t="s">
        <v>587</v>
      </c>
      <c r="B29" s="32"/>
      <c r="C29" s="32"/>
      <c r="D29" s="32"/>
      <c r="E29" s="32"/>
      <c r="F29" s="32"/>
      <c r="G29" s="32"/>
      <c r="H29" s="32"/>
      <c r="I29" s="32"/>
      <c r="J29" s="32"/>
    </row>
    <row r="30" ht="19.05" customHeight="1" spans="1:10">
      <c r="A30" s="32" t="s">
        <v>588</v>
      </c>
      <c r="B30" s="32"/>
      <c r="C30" s="32"/>
      <c r="D30" s="32"/>
      <c r="E30" s="32"/>
      <c r="F30" s="32"/>
      <c r="G30" s="32"/>
      <c r="H30" s="32"/>
      <c r="I30" s="32"/>
      <c r="J30" s="32"/>
    </row>
    <row r="31" ht="19.05" customHeight="1" spans="1:10">
      <c r="A31" s="32" t="s">
        <v>589</v>
      </c>
      <c r="B31" s="32"/>
      <c r="C31" s="32"/>
      <c r="D31" s="32"/>
      <c r="E31" s="32"/>
      <c r="F31" s="32"/>
      <c r="G31" s="32"/>
      <c r="H31" s="32"/>
      <c r="I31" s="32"/>
      <c r="J31" s="32"/>
    </row>
    <row r="32" s="1" customFormat="1" ht="19.05" customHeight="1" spans="1:10">
      <c r="A32" s="32" t="s">
        <v>590</v>
      </c>
      <c r="B32" s="32"/>
      <c r="C32" s="32"/>
      <c r="D32" s="32"/>
      <c r="E32" s="32"/>
      <c r="F32" s="32"/>
      <c r="G32" s="32"/>
      <c r="H32" s="32"/>
      <c r="I32" s="32"/>
      <c r="J32" s="32"/>
    </row>
    <row r="33" ht="19.05" customHeight="1" spans="1:10">
      <c r="A33" s="32" t="s">
        <v>591</v>
      </c>
      <c r="B33" s="32"/>
      <c r="C33" s="32"/>
      <c r="D33" s="32"/>
      <c r="E33" s="32"/>
      <c r="F33" s="32"/>
      <c r="G33" s="32"/>
      <c r="H33" s="32"/>
      <c r="I33" s="32"/>
      <c r="J33" s="32"/>
    </row>
    <row r="34" ht="19.05" customHeight="1" spans="1:10">
      <c r="A34" s="32" t="s">
        <v>592</v>
      </c>
      <c r="B34" s="32"/>
      <c r="C34" s="32"/>
      <c r="D34" s="32"/>
      <c r="E34" s="32"/>
      <c r="F34" s="32"/>
      <c r="G34" s="32"/>
      <c r="H34" s="32"/>
      <c r="I34" s="32"/>
      <c r="J34" s="32"/>
    </row>
    <row r="35" ht="19.05" customHeight="1" spans="1:10">
      <c r="A35" s="32" t="s">
        <v>593</v>
      </c>
      <c r="B35" s="32"/>
      <c r="C35" s="32"/>
      <c r="D35" s="32"/>
      <c r="E35" s="32"/>
      <c r="F35" s="32"/>
      <c r="G35" s="32"/>
      <c r="H35" s="32"/>
      <c r="I35" s="32"/>
      <c r="J35"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8:J28"/>
    <mergeCell ref="A29:J29"/>
    <mergeCell ref="A30:J30"/>
    <mergeCell ref="A31:J31"/>
    <mergeCell ref="A32:J32"/>
    <mergeCell ref="A33:J33"/>
    <mergeCell ref="A34:J34"/>
    <mergeCell ref="A35:J35"/>
    <mergeCell ref="A11:A12"/>
    <mergeCell ref="A15:A20"/>
    <mergeCell ref="A21:A22"/>
    <mergeCell ref="A23:A24"/>
    <mergeCell ref="G13:G14"/>
    <mergeCell ref="H13:H14"/>
    <mergeCell ref="I13:I14"/>
    <mergeCell ref="J13:J14"/>
    <mergeCell ref="A6:B10"/>
  </mergeCells>
  <dataValidations count="2">
    <dataValidation type="list" allowBlank="1" showInputMessage="1" sqref="J26">
      <formula1>"优,良,中,差"</formula1>
    </dataValidation>
    <dataValidation type="list" allowBlank="1" showInputMessage="1" sqref="D15:D24">
      <formula1>"＝,＞,＜,≥,≤"</formula1>
    </dataValidation>
  </dataValidations>
  <pageMargins left="0.751388888888889" right="0.751388888888889" top="1" bottom="1" header="0.5" footer="0.5"/>
  <pageSetup paperSize="9" scale="56"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IV33"/>
  <sheetViews>
    <sheetView topLeftCell="A2" workbookViewId="0">
      <selection activeCell="D7" sqref="D7:D8"/>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770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1563500</v>
      </c>
      <c r="E7" s="10">
        <f t="shared" si="0"/>
        <v>1563500</v>
      </c>
      <c r="F7" s="10">
        <f t="shared" si="0"/>
        <v>1563500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1563500</v>
      </c>
      <c r="F8" s="13">
        <v>1563500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v>1563500</v>
      </c>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79.95" customHeight="1" spans="1:10">
      <c r="A12" s="7"/>
      <c r="B12" s="38" t="s">
        <v>771</v>
      </c>
      <c r="C12" s="39"/>
      <c r="D12" s="39"/>
      <c r="E12" s="40"/>
      <c r="F12" s="41" t="s">
        <v>771</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24" t="s">
        <v>558</v>
      </c>
      <c r="C15" s="24" t="s">
        <v>772</v>
      </c>
      <c r="D15" s="25" t="s">
        <v>574</v>
      </c>
      <c r="E15" s="132" t="s">
        <v>24</v>
      </c>
      <c r="F15" s="25" t="s">
        <v>128</v>
      </c>
      <c r="G15" s="23" t="s">
        <v>773</v>
      </c>
      <c r="H15" s="27">
        <v>15</v>
      </c>
      <c r="I15" s="27">
        <v>15</v>
      </c>
      <c r="J15" s="23"/>
    </row>
    <row r="16" customHeight="1" spans="1:10">
      <c r="A16" s="7"/>
      <c r="B16" s="24" t="s">
        <v>558</v>
      </c>
      <c r="C16" s="24" t="s">
        <v>774</v>
      </c>
      <c r="D16" s="25" t="s">
        <v>574</v>
      </c>
      <c r="E16" s="132" t="s">
        <v>20</v>
      </c>
      <c r="F16" s="25" t="s">
        <v>128</v>
      </c>
      <c r="G16" s="23" t="s">
        <v>775</v>
      </c>
      <c r="H16" s="27">
        <v>15</v>
      </c>
      <c r="I16" s="27">
        <v>15</v>
      </c>
      <c r="J16" s="23"/>
    </row>
    <row r="17" customHeight="1" spans="1:10">
      <c r="A17" s="7"/>
      <c r="B17" s="24" t="s">
        <v>558</v>
      </c>
      <c r="C17" s="24" t="s">
        <v>776</v>
      </c>
      <c r="D17" s="25" t="s">
        <v>574</v>
      </c>
      <c r="E17" s="132" t="s">
        <v>32</v>
      </c>
      <c r="F17" s="25" t="s">
        <v>128</v>
      </c>
      <c r="G17" s="23" t="s">
        <v>777</v>
      </c>
      <c r="H17" s="27">
        <v>15</v>
      </c>
      <c r="I17" s="27">
        <v>15</v>
      </c>
      <c r="J17" s="23"/>
    </row>
    <row r="18" customHeight="1" spans="1:10">
      <c r="A18" s="7"/>
      <c r="B18" s="24" t="s">
        <v>566</v>
      </c>
      <c r="C18" s="24" t="s">
        <v>778</v>
      </c>
      <c r="D18" s="46" t="s">
        <v>560</v>
      </c>
      <c r="E18" s="132" t="s">
        <v>605</v>
      </c>
      <c r="F18" s="25" t="s">
        <v>568</v>
      </c>
      <c r="G18" s="28">
        <v>1</v>
      </c>
      <c r="H18" s="27">
        <v>5</v>
      </c>
      <c r="I18" s="27">
        <v>5</v>
      </c>
      <c r="J18" s="23"/>
    </row>
    <row r="19" customHeight="1" spans="1:10">
      <c r="A19" s="7" t="s">
        <v>571</v>
      </c>
      <c r="B19" s="24" t="s">
        <v>634</v>
      </c>
      <c r="C19" s="24" t="s">
        <v>779</v>
      </c>
      <c r="D19" s="25" t="s">
        <v>574</v>
      </c>
      <c r="E19" s="26" t="s">
        <v>779</v>
      </c>
      <c r="F19" s="25"/>
      <c r="G19" s="26" t="s">
        <v>779</v>
      </c>
      <c r="H19" s="27">
        <v>10</v>
      </c>
      <c r="I19" s="27">
        <v>10</v>
      </c>
      <c r="J19" s="23"/>
    </row>
    <row r="20" customHeight="1" spans="1:10">
      <c r="A20" s="7"/>
      <c r="B20" s="24" t="s">
        <v>619</v>
      </c>
      <c r="C20" s="24" t="s">
        <v>780</v>
      </c>
      <c r="D20" s="25" t="s">
        <v>574</v>
      </c>
      <c r="E20" s="26" t="s">
        <v>780</v>
      </c>
      <c r="F20" s="25"/>
      <c r="G20" s="26" t="s">
        <v>780</v>
      </c>
      <c r="H20" s="27">
        <v>10</v>
      </c>
      <c r="I20" s="27">
        <v>10</v>
      </c>
      <c r="J20" s="23"/>
    </row>
    <row r="21" customHeight="1" spans="1:10">
      <c r="A21" s="29" t="s">
        <v>576</v>
      </c>
      <c r="B21" s="24" t="s">
        <v>748</v>
      </c>
      <c r="C21" s="24" t="s">
        <v>642</v>
      </c>
      <c r="D21" s="46" t="s">
        <v>560</v>
      </c>
      <c r="E21" s="132" t="s">
        <v>781</v>
      </c>
      <c r="F21" s="25" t="s">
        <v>568</v>
      </c>
      <c r="G21" s="28">
        <v>0.9</v>
      </c>
      <c r="H21" s="27">
        <v>10</v>
      </c>
      <c r="I21" s="27">
        <v>10</v>
      </c>
      <c r="J21" s="23"/>
    </row>
    <row r="22" customHeight="1" spans="1:10">
      <c r="A22" s="47"/>
      <c r="B22" s="24" t="s">
        <v>748</v>
      </c>
      <c r="C22" s="24" t="s">
        <v>782</v>
      </c>
      <c r="D22" s="46" t="s">
        <v>560</v>
      </c>
      <c r="E22" s="132" t="s">
        <v>781</v>
      </c>
      <c r="F22" s="25" t="s">
        <v>568</v>
      </c>
      <c r="G22" s="8" t="s">
        <v>579</v>
      </c>
      <c r="H22" s="27">
        <v>10</v>
      </c>
      <c r="I22" s="27">
        <v>10</v>
      </c>
      <c r="J22" s="42" t="s">
        <v>580</v>
      </c>
    </row>
    <row r="23" customHeight="1" spans="1:10">
      <c r="A23" s="7" t="s">
        <v>581</v>
      </c>
      <c r="B23" s="7"/>
      <c r="C23" s="7"/>
      <c r="D23" s="19" t="s">
        <v>783</v>
      </c>
      <c r="E23" s="20"/>
      <c r="F23" s="20"/>
      <c r="G23" s="20"/>
      <c r="H23" s="20"/>
      <c r="I23" s="21"/>
      <c r="J23" s="34" t="s">
        <v>582</v>
      </c>
    </row>
    <row r="24" customHeight="1" spans="1:10">
      <c r="A24" s="11" t="s">
        <v>583</v>
      </c>
      <c r="B24" s="11"/>
      <c r="C24" s="11"/>
      <c r="D24" s="11"/>
      <c r="E24" s="11"/>
      <c r="F24" s="11"/>
      <c r="G24" s="11"/>
      <c r="H24" s="11">
        <v>100</v>
      </c>
      <c r="I24" s="35">
        <f>SUM(I7,I15:I22)</f>
        <v>100</v>
      </c>
      <c r="J24" s="36" t="s">
        <v>584</v>
      </c>
    </row>
    <row r="25" ht="19.05" customHeight="1" spans="1:10">
      <c r="A25" s="30" t="s">
        <v>585</v>
      </c>
      <c r="B25" s="31"/>
      <c r="C25" s="31"/>
      <c r="D25" s="31"/>
      <c r="E25" s="31"/>
      <c r="F25" s="31"/>
      <c r="G25" s="31"/>
      <c r="H25" s="31"/>
      <c r="I25" s="31"/>
      <c r="J25" s="37"/>
    </row>
    <row r="26" ht="19.05" customHeight="1" spans="1:10">
      <c r="A26" s="32" t="s">
        <v>586</v>
      </c>
      <c r="B26" s="32"/>
      <c r="C26" s="32"/>
      <c r="D26" s="32"/>
      <c r="E26" s="32"/>
      <c r="F26" s="32"/>
      <c r="G26" s="32"/>
      <c r="H26" s="32"/>
      <c r="I26" s="32"/>
      <c r="J26" s="32"/>
    </row>
    <row r="27" ht="19.05" customHeight="1" spans="1:10">
      <c r="A27" s="32" t="s">
        <v>587</v>
      </c>
      <c r="B27" s="32"/>
      <c r="C27" s="32"/>
      <c r="D27" s="32"/>
      <c r="E27" s="32"/>
      <c r="F27" s="32"/>
      <c r="G27" s="32"/>
      <c r="H27" s="32"/>
      <c r="I27" s="32"/>
      <c r="J27" s="32"/>
    </row>
    <row r="28" ht="19.05" customHeight="1" spans="1:10">
      <c r="A28" s="32" t="s">
        <v>588</v>
      </c>
      <c r="B28" s="32"/>
      <c r="C28" s="32"/>
      <c r="D28" s="32"/>
      <c r="E28" s="32"/>
      <c r="F28" s="32"/>
      <c r="G28" s="32"/>
      <c r="H28" s="32"/>
      <c r="I28" s="32"/>
      <c r="J28" s="32"/>
    </row>
    <row r="29" ht="19.05" customHeight="1" spans="1:10">
      <c r="A29" s="32" t="s">
        <v>589</v>
      </c>
      <c r="B29" s="32"/>
      <c r="C29" s="32"/>
      <c r="D29" s="32"/>
      <c r="E29" s="32"/>
      <c r="F29" s="32"/>
      <c r="G29" s="32"/>
      <c r="H29" s="32"/>
      <c r="I29" s="32"/>
      <c r="J29" s="32"/>
    </row>
    <row r="30" s="1" customFormat="1" ht="19.05" customHeight="1" spans="1:10">
      <c r="A30" s="32" t="s">
        <v>590</v>
      </c>
      <c r="B30" s="32"/>
      <c r="C30" s="32"/>
      <c r="D30" s="32"/>
      <c r="E30" s="32"/>
      <c r="F30" s="32"/>
      <c r="G30" s="32"/>
      <c r="H30" s="32"/>
      <c r="I30" s="32"/>
      <c r="J30" s="32"/>
    </row>
    <row r="31" ht="19.05" customHeight="1" spans="1:10">
      <c r="A31" s="32" t="s">
        <v>591</v>
      </c>
      <c r="B31" s="32"/>
      <c r="C31" s="32"/>
      <c r="D31" s="32"/>
      <c r="E31" s="32"/>
      <c r="F31" s="32"/>
      <c r="G31" s="32"/>
      <c r="H31" s="32"/>
      <c r="I31" s="32"/>
      <c r="J31" s="32"/>
    </row>
    <row r="32" ht="19.05" customHeight="1" spans="1:10">
      <c r="A32" s="32" t="s">
        <v>592</v>
      </c>
      <c r="B32" s="32"/>
      <c r="C32" s="32"/>
      <c r="D32" s="32"/>
      <c r="E32" s="32"/>
      <c r="F32" s="32"/>
      <c r="G32" s="32"/>
      <c r="H32" s="32"/>
      <c r="I32" s="32"/>
      <c r="J32" s="32"/>
    </row>
    <row r="33" ht="19.05" customHeight="1" spans="1:10">
      <c r="A33" s="32" t="s">
        <v>593</v>
      </c>
      <c r="B33" s="32"/>
      <c r="C33" s="32"/>
      <c r="D33" s="32"/>
      <c r="E33" s="32"/>
      <c r="F33" s="32"/>
      <c r="G33" s="32"/>
      <c r="H33" s="32"/>
      <c r="I33" s="32"/>
      <c r="J33"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6:J26"/>
    <mergeCell ref="A27:J27"/>
    <mergeCell ref="A28:J28"/>
    <mergeCell ref="A29:J29"/>
    <mergeCell ref="A30:J30"/>
    <mergeCell ref="A31:J31"/>
    <mergeCell ref="A32:J32"/>
    <mergeCell ref="A33:J33"/>
    <mergeCell ref="A11:A12"/>
    <mergeCell ref="A15:A18"/>
    <mergeCell ref="A19:A20"/>
    <mergeCell ref="A21:A22"/>
    <mergeCell ref="G13:G14"/>
    <mergeCell ref="H13:H14"/>
    <mergeCell ref="I13:I14"/>
    <mergeCell ref="J13:J14"/>
    <mergeCell ref="A6:B10"/>
  </mergeCells>
  <dataValidations count="2">
    <dataValidation type="list" allowBlank="1" showInputMessage="1" sqref="D18 D21:D22">
      <formula1>"＝,＞,＜,≥,≤"</formula1>
    </dataValidation>
    <dataValidation type="list" allowBlank="1" showInputMessage="1" sqref="J24">
      <formula1>"优,良,中,差"</formula1>
    </dataValidation>
  </dataValidations>
  <pageMargins left="0.751388888888889" right="0.751388888888889" top="1" bottom="1" header="0.5" footer="0.5"/>
  <pageSetup paperSize="9" scale="56"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IV35"/>
  <sheetViews>
    <sheetView topLeftCell="A12" workbookViewId="0">
      <selection activeCell="A29" sqref="A29:J29"/>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784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4600000</v>
      </c>
      <c r="F7" s="10">
        <f t="shared" si="0"/>
        <v>1896280</v>
      </c>
      <c r="G7" s="11">
        <v>10</v>
      </c>
      <c r="H7" s="12" t="str">
        <f t="shared" ref="H7:H10" si="1">IF(E7&gt;0,ROUND(F7/E7,3)*100&amp;"%","—")</f>
        <v>41.2%</v>
      </c>
      <c r="I7" s="14">
        <v>4.12</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4600000</v>
      </c>
      <c r="F8" s="13">
        <v>1896280</v>
      </c>
      <c r="G8" s="7" t="s">
        <v>470</v>
      </c>
      <c r="H8" s="12" t="str">
        <f t="shared" si="1"/>
        <v>41.2%</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63" customHeight="1" spans="1:10">
      <c r="A12" s="7"/>
      <c r="B12" s="38" t="s">
        <v>785</v>
      </c>
      <c r="C12" s="39"/>
      <c r="D12" s="39"/>
      <c r="E12" s="40"/>
      <c r="F12" s="41" t="s">
        <v>785</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ht="42" customHeight="1" spans="1:10">
      <c r="A15" s="7" t="s">
        <v>557</v>
      </c>
      <c r="B15" s="24" t="s">
        <v>558</v>
      </c>
      <c r="C15" s="24" t="s">
        <v>786</v>
      </c>
      <c r="D15" s="25" t="s">
        <v>574</v>
      </c>
      <c r="E15" s="26" t="s">
        <v>11</v>
      </c>
      <c r="F15" s="25" t="s">
        <v>128</v>
      </c>
      <c r="G15" s="23" t="s">
        <v>787</v>
      </c>
      <c r="H15" s="27">
        <v>8</v>
      </c>
      <c r="I15" s="27">
        <v>8</v>
      </c>
      <c r="J15" s="23"/>
    </row>
    <row r="16" customHeight="1" spans="1:10">
      <c r="A16" s="7"/>
      <c r="B16" s="24" t="s">
        <v>558</v>
      </c>
      <c r="C16" s="24" t="s">
        <v>788</v>
      </c>
      <c r="D16" s="25" t="s">
        <v>574</v>
      </c>
      <c r="E16" s="26" t="s">
        <v>11</v>
      </c>
      <c r="F16" s="25" t="s">
        <v>128</v>
      </c>
      <c r="G16" s="23" t="s">
        <v>787</v>
      </c>
      <c r="H16" s="27">
        <v>8</v>
      </c>
      <c r="I16" s="27">
        <v>8</v>
      </c>
      <c r="J16" s="23"/>
    </row>
    <row r="17" ht="43.95" customHeight="1" spans="1:10">
      <c r="A17" s="7"/>
      <c r="B17" s="24" t="s">
        <v>558</v>
      </c>
      <c r="C17" s="24" t="s">
        <v>789</v>
      </c>
      <c r="D17" s="25" t="s">
        <v>574</v>
      </c>
      <c r="E17" s="26" t="s">
        <v>11</v>
      </c>
      <c r="F17" s="25" t="s">
        <v>128</v>
      </c>
      <c r="G17" s="23" t="s">
        <v>790</v>
      </c>
      <c r="H17" s="27">
        <v>8</v>
      </c>
      <c r="I17" s="27">
        <v>0</v>
      </c>
      <c r="J17" s="23" t="s">
        <v>791</v>
      </c>
    </row>
    <row r="18" customHeight="1" spans="1:10">
      <c r="A18" s="7"/>
      <c r="B18" s="24" t="s">
        <v>558</v>
      </c>
      <c r="C18" s="24" t="s">
        <v>792</v>
      </c>
      <c r="D18" s="25" t="s">
        <v>574</v>
      </c>
      <c r="E18" s="26" t="s">
        <v>11</v>
      </c>
      <c r="F18" s="25" t="s">
        <v>128</v>
      </c>
      <c r="G18" s="23" t="s">
        <v>629</v>
      </c>
      <c r="H18" s="27">
        <v>8</v>
      </c>
      <c r="I18" s="27">
        <v>8</v>
      </c>
      <c r="J18" s="23"/>
    </row>
    <row r="19" customHeight="1" spans="1:10">
      <c r="A19" s="7"/>
      <c r="B19" s="24" t="s">
        <v>558</v>
      </c>
      <c r="C19" s="24" t="s">
        <v>793</v>
      </c>
      <c r="D19" s="25" t="s">
        <v>574</v>
      </c>
      <c r="E19" s="26" t="s">
        <v>11</v>
      </c>
      <c r="F19" s="25" t="s">
        <v>128</v>
      </c>
      <c r="G19" s="23" t="s">
        <v>629</v>
      </c>
      <c r="H19" s="27">
        <v>8</v>
      </c>
      <c r="I19" s="27">
        <v>8</v>
      </c>
      <c r="J19" s="23"/>
    </row>
    <row r="20" customHeight="1" spans="1:10">
      <c r="A20" s="7"/>
      <c r="B20" s="24" t="s">
        <v>566</v>
      </c>
      <c r="C20" s="24" t="s">
        <v>794</v>
      </c>
      <c r="D20" s="46" t="s">
        <v>560</v>
      </c>
      <c r="E20" s="26" t="s">
        <v>605</v>
      </c>
      <c r="F20" s="25" t="s">
        <v>568</v>
      </c>
      <c r="G20" s="28">
        <v>0.8</v>
      </c>
      <c r="H20" s="27">
        <v>5</v>
      </c>
      <c r="I20" s="27">
        <v>4</v>
      </c>
      <c r="J20" s="23"/>
    </row>
    <row r="21" customHeight="1" spans="1:10">
      <c r="A21" s="7"/>
      <c r="B21" s="24" t="s">
        <v>566</v>
      </c>
      <c r="C21" s="24" t="s">
        <v>739</v>
      </c>
      <c r="D21" s="46" t="s">
        <v>560</v>
      </c>
      <c r="E21" s="26" t="s">
        <v>605</v>
      </c>
      <c r="F21" s="25" t="s">
        <v>568</v>
      </c>
      <c r="G21" s="28">
        <v>0.8</v>
      </c>
      <c r="H21" s="27">
        <v>5</v>
      </c>
      <c r="I21" s="27">
        <v>4</v>
      </c>
      <c r="J21" s="23"/>
    </row>
    <row r="22" customHeight="1" spans="1:10">
      <c r="A22" s="7" t="s">
        <v>571</v>
      </c>
      <c r="B22" s="24" t="s">
        <v>634</v>
      </c>
      <c r="C22" s="24" t="s">
        <v>795</v>
      </c>
      <c r="D22" s="25" t="s">
        <v>574</v>
      </c>
      <c r="E22" s="26" t="s">
        <v>575</v>
      </c>
      <c r="F22" s="25"/>
      <c r="G22" s="26" t="s">
        <v>575</v>
      </c>
      <c r="H22" s="27">
        <v>15</v>
      </c>
      <c r="I22" s="27">
        <v>12</v>
      </c>
      <c r="J22" s="23"/>
    </row>
    <row r="23" ht="43.05" customHeight="1" spans="1:10">
      <c r="A23" s="7"/>
      <c r="B23" s="24" t="s">
        <v>619</v>
      </c>
      <c r="C23" s="24" t="s">
        <v>796</v>
      </c>
      <c r="D23" s="25" t="s">
        <v>574</v>
      </c>
      <c r="E23" s="26" t="s">
        <v>575</v>
      </c>
      <c r="F23" s="25"/>
      <c r="G23" s="26" t="s">
        <v>575</v>
      </c>
      <c r="H23" s="27">
        <v>15</v>
      </c>
      <c r="I23" s="27">
        <v>12</v>
      </c>
      <c r="J23" s="23"/>
    </row>
    <row r="24" customHeight="1" spans="1:10">
      <c r="A24" s="29" t="s">
        <v>576</v>
      </c>
      <c r="B24" s="24" t="s">
        <v>748</v>
      </c>
      <c r="C24" s="24" t="s">
        <v>642</v>
      </c>
      <c r="D24" s="25" t="s">
        <v>574</v>
      </c>
      <c r="E24" s="26" t="s">
        <v>605</v>
      </c>
      <c r="F24" s="25" t="s">
        <v>568</v>
      </c>
      <c r="G24" s="28">
        <v>0.9</v>
      </c>
      <c r="H24" s="27">
        <v>10</v>
      </c>
      <c r="I24" s="27">
        <v>10</v>
      </c>
      <c r="J24" s="23"/>
    </row>
    <row r="25" customHeight="1" spans="1:10">
      <c r="A25" s="7" t="s">
        <v>581</v>
      </c>
      <c r="B25" s="7"/>
      <c r="C25" s="7"/>
      <c r="D25" s="19" t="s">
        <v>453</v>
      </c>
      <c r="E25" s="20"/>
      <c r="F25" s="20"/>
      <c r="G25" s="20"/>
      <c r="H25" s="20"/>
      <c r="I25" s="21"/>
      <c r="J25" s="34" t="s">
        <v>582</v>
      </c>
    </row>
    <row r="26" customHeight="1" spans="1:10">
      <c r="A26" s="11" t="s">
        <v>583</v>
      </c>
      <c r="B26" s="11"/>
      <c r="C26" s="11"/>
      <c r="D26" s="11"/>
      <c r="E26" s="11"/>
      <c r="F26" s="11"/>
      <c r="G26" s="11"/>
      <c r="H26" s="11">
        <v>100</v>
      </c>
      <c r="I26" s="35">
        <v>78.12</v>
      </c>
      <c r="J26" s="36" t="s">
        <v>797</v>
      </c>
    </row>
    <row r="27" ht="19.05" customHeight="1" spans="1:10">
      <c r="A27" s="30" t="s">
        <v>585</v>
      </c>
      <c r="B27" s="31"/>
      <c r="C27" s="31"/>
      <c r="D27" s="31"/>
      <c r="E27" s="31"/>
      <c r="F27" s="31"/>
      <c r="G27" s="31"/>
      <c r="H27" s="31"/>
      <c r="I27" s="31"/>
      <c r="J27" s="37"/>
    </row>
    <row r="28" ht="19.05" customHeight="1" spans="1:10">
      <c r="A28" s="32" t="s">
        <v>586</v>
      </c>
      <c r="B28" s="32"/>
      <c r="C28" s="32"/>
      <c r="D28" s="32"/>
      <c r="E28" s="32"/>
      <c r="F28" s="32"/>
      <c r="G28" s="32"/>
      <c r="H28" s="32"/>
      <c r="I28" s="32"/>
      <c r="J28" s="32"/>
    </row>
    <row r="29" ht="19.05" customHeight="1" spans="1:10">
      <c r="A29" s="32" t="s">
        <v>587</v>
      </c>
      <c r="B29" s="32"/>
      <c r="C29" s="32"/>
      <c r="D29" s="32"/>
      <c r="E29" s="32"/>
      <c r="F29" s="32"/>
      <c r="G29" s="32"/>
      <c r="H29" s="32"/>
      <c r="I29" s="32"/>
      <c r="J29" s="32"/>
    </row>
    <row r="30" ht="19.05" customHeight="1" spans="1:10">
      <c r="A30" s="32" t="s">
        <v>588</v>
      </c>
      <c r="B30" s="32"/>
      <c r="C30" s="32"/>
      <c r="D30" s="32"/>
      <c r="E30" s="32"/>
      <c r="F30" s="32"/>
      <c r="G30" s="32"/>
      <c r="H30" s="32"/>
      <c r="I30" s="32"/>
      <c r="J30" s="32"/>
    </row>
    <row r="31" ht="19.05" customHeight="1" spans="1:10">
      <c r="A31" s="32" t="s">
        <v>589</v>
      </c>
      <c r="B31" s="32"/>
      <c r="C31" s="32"/>
      <c r="D31" s="32"/>
      <c r="E31" s="32"/>
      <c r="F31" s="32"/>
      <c r="G31" s="32"/>
      <c r="H31" s="32"/>
      <c r="I31" s="32"/>
      <c r="J31" s="32"/>
    </row>
    <row r="32" s="1" customFormat="1" ht="19.05" customHeight="1" spans="1:10">
      <c r="A32" s="32" t="s">
        <v>590</v>
      </c>
      <c r="B32" s="32"/>
      <c r="C32" s="32"/>
      <c r="D32" s="32"/>
      <c r="E32" s="32"/>
      <c r="F32" s="32"/>
      <c r="G32" s="32"/>
      <c r="H32" s="32"/>
      <c r="I32" s="32"/>
      <c r="J32" s="32"/>
    </row>
    <row r="33" ht="19.05" customHeight="1" spans="1:10">
      <c r="A33" s="32" t="s">
        <v>591</v>
      </c>
      <c r="B33" s="32"/>
      <c r="C33" s="32"/>
      <c r="D33" s="32"/>
      <c r="E33" s="32"/>
      <c r="F33" s="32"/>
      <c r="G33" s="32"/>
      <c r="H33" s="32"/>
      <c r="I33" s="32"/>
      <c r="J33" s="32"/>
    </row>
    <row r="34" ht="19.05" customHeight="1" spans="1:10">
      <c r="A34" s="32" t="s">
        <v>592</v>
      </c>
      <c r="B34" s="32"/>
      <c r="C34" s="32"/>
      <c r="D34" s="32"/>
      <c r="E34" s="32"/>
      <c r="F34" s="32"/>
      <c r="G34" s="32"/>
      <c r="H34" s="32"/>
      <c r="I34" s="32"/>
      <c r="J34" s="32"/>
    </row>
    <row r="35" ht="19.05" customHeight="1" spans="1:10">
      <c r="A35" s="32" t="s">
        <v>593</v>
      </c>
      <c r="B35" s="32"/>
      <c r="C35" s="32"/>
      <c r="D35" s="32"/>
      <c r="E35" s="32"/>
      <c r="F35" s="32"/>
      <c r="G35" s="32"/>
      <c r="H35" s="32"/>
      <c r="I35" s="32"/>
      <c r="J35"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8:J28"/>
    <mergeCell ref="A29:J29"/>
    <mergeCell ref="A30:J30"/>
    <mergeCell ref="A31:J31"/>
    <mergeCell ref="A32:J32"/>
    <mergeCell ref="A33:J33"/>
    <mergeCell ref="A34:J34"/>
    <mergeCell ref="A35:J35"/>
    <mergeCell ref="A11:A12"/>
    <mergeCell ref="A15:A21"/>
    <mergeCell ref="A22:A23"/>
    <mergeCell ref="G13:G14"/>
    <mergeCell ref="H13:H14"/>
    <mergeCell ref="I13:I14"/>
    <mergeCell ref="J13:J14"/>
    <mergeCell ref="A6:B10"/>
  </mergeCells>
  <dataValidations count="2">
    <dataValidation type="list" allowBlank="1" showInputMessage="1" sqref="J26">
      <formula1>"优,良,中,差"</formula1>
    </dataValidation>
    <dataValidation type="list" allowBlank="1" showInputMessage="1" sqref="D20:D21">
      <formula1>"＝,＞,＜,≥,≤"</formula1>
    </dataValidation>
  </dataValidations>
  <pageMargins left="0.751388888888889" right="0.751388888888889" top="1" bottom="1" header="0.5" footer="0.5"/>
  <pageSetup paperSize="9" scale="56"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IV36"/>
  <sheetViews>
    <sheetView topLeftCell="A4" workbookViewId="0">
      <selection activeCell="D7" sqref="D7:D8"/>
    </sheetView>
  </sheetViews>
  <sheetFormatPr defaultColWidth="15.6666666666667" defaultRowHeight="33" customHeight="1"/>
  <cols>
    <col min="1" max="9" width="15.6666666666667" style="5" customWidth="1"/>
    <col min="10" max="10" width="18.6666666666667" style="5" customWidth="1"/>
    <col min="11" max="11" width="15.6666666666667" style="5" customWidth="1"/>
    <col min="1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798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1000000</v>
      </c>
      <c r="F7" s="10">
        <f t="shared" si="0"/>
        <v>400000</v>
      </c>
      <c r="G7" s="11">
        <v>10</v>
      </c>
      <c r="H7" s="12" t="str">
        <f t="shared" ref="H7:H10" si="1">IF(E7&gt;0,ROUND(F7/E7,3)*100&amp;"%","—")</f>
        <v>40%</v>
      </c>
      <c r="I7" s="14">
        <v>4</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1000000</v>
      </c>
      <c r="F8" s="13">
        <v>400000</v>
      </c>
      <c r="G8" s="7" t="s">
        <v>470</v>
      </c>
      <c r="H8" s="12" t="str">
        <f t="shared" si="1"/>
        <v>40%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75" customHeight="1" spans="1:10">
      <c r="A12" s="7"/>
      <c r="B12" s="38" t="s">
        <v>799</v>
      </c>
      <c r="C12" s="39"/>
      <c r="D12" s="39"/>
      <c r="E12" s="40"/>
      <c r="F12" s="41" t="s">
        <v>799</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24" t="s">
        <v>558</v>
      </c>
      <c r="C15" s="24" t="s">
        <v>800</v>
      </c>
      <c r="D15" s="46" t="s">
        <v>597</v>
      </c>
      <c r="E15" s="26">
        <v>1</v>
      </c>
      <c r="F15" s="25" t="s">
        <v>801</v>
      </c>
      <c r="G15" s="23" t="s">
        <v>802</v>
      </c>
      <c r="H15" s="27">
        <v>10</v>
      </c>
      <c r="I15" s="27">
        <v>10</v>
      </c>
      <c r="J15" s="23"/>
    </row>
    <row r="16" ht="42" customHeight="1" spans="1:10">
      <c r="A16" s="7"/>
      <c r="B16" s="24" t="s">
        <v>558</v>
      </c>
      <c r="C16" s="24" t="s">
        <v>803</v>
      </c>
      <c r="D16" s="46" t="s">
        <v>597</v>
      </c>
      <c r="E16" s="26">
        <v>29</v>
      </c>
      <c r="F16" s="25" t="s">
        <v>804</v>
      </c>
      <c r="G16" s="23" t="s">
        <v>805</v>
      </c>
      <c r="H16" s="27">
        <v>10</v>
      </c>
      <c r="I16" s="27">
        <v>10</v>
      </c>
      <c r="J16" s="23"/>
    </row>
    <row r="17" customHeight="1" spans="1:10">
      <c r="A17" s="7"/>
      <c r="B17" s="24" t="s">
        <v>558</v>
      </c>
      <c r="C17" s="24" t="s">
        <v>806</v>
      </c>
      <c r="D17" s="46" t="s">
        <v>597</v>
      </c>
      <c r="E17" s="26">
        <v>1</v>
      </c>
      <c r="F17" s="25" t="s">
        <v>720</v>
      </c>
      <c r="G17" s="23" t="s">
        <v>807</v>
      </c>
      <c r="H17" s="27">
        <v>5</v>
      </c>
      <c r="I17" s="27">
        <v>5</v>
      </c>
      <c r="J17" s="23" t="s">
        <v>808</v>
      </c>
    </row>
    <row r="18" customHeight="1" spans="1:10">
      <c r="A18" s="7"/>
      <c r="B18" s="24" t="s">
        <v>558</v>
      </c>
      <c r="C18" s="24" t="s">
        <v>809</v>
      </c>
      <c r="D18" s="46" t="s">
        <v>597</v>
      </c>
      <c r="E18" s="26">
        <v>6</v>
      </c>
      <c r="F18" s="25" t="s">
        <v>561</v>
      </c>
      <c r="G18" s="23" t="s">
        <v>810</v>
      </c>
      <c r="H18" s="27">
        <v>10</v>
      </c>
      <c r="I18" s="27">
        <v>10</v>
      </c>
      <c r="J18" s="23"/>
    </row>
    <row r="19" customHeight="1" spans="1:10">
      <c r="A19" s="7"/>
      <c r="B19" s="24" t="s">
        <v>566</v>
      </c>
      <c r="C19" s="24" t="s">
        <v>811</v>
      </c>
      <c r="D19" s="46" t="s">
        <v>597</v>
      </c>
      <c r="E19" s="26" t="s">
        <v>812</v>
      </c>
      <c r="F19" s="25" t="s">
        <v>811</v>
      </c>
      <c r="G19" s="23" t="s">
        <v>813</v>
      </c>
      <c r="H19" s="27">
        <v>10</v>
      </c>
      <c r="I19" s="27">
        <v>10</v>
      </c>
      <c r="J19" s="23"/>
    </row>
    <row r="20" customHeight="1" spans="1:10">
      <c r="A20" s="7"/>
      <c r="B20" s="24" t="s">
        <v>569</v>
      </c>
      <c r="C20" s="24" t="s">
        <v>814</v>
      </c>
      <c r="D20" s="46" t="s">
        <v>695</v>
      </c>
      <c r="E20" s="26">
        <v>2</v>
      </c>
      <c r="F20" s="25" t="s">
        <v>709</v>
      </c>
      <c r="G20" s="23" t="s">
        <v>815</v>
      </c>
      <c r="H20" s="27">
        <v>5</v>
      </c>
      <c r="I20" s="27">
        <v>5</v>
      </c>
      <c r="J20" s="23"/>
    </row>
    <row r="21" customHeight="1" spans="1:10">
      <c r="A21" s="7" t="s">
        <v>571</v>
      </c>
      <c r="B21" s="24" t="s">
        <v>634</v>
      </c>
      <c r="C21" s="24" t="s">
        <v>816</v>
      </c>
      <c r="D21" s="46" t="s">
        <v>560</v>
      </c>
      <c r="E21" s="26">
        <v>4000</v>
      </c>
      <c r="F21" s="25" t="s">
        <v>737</v>
      </c>
      <c r="G21" s="23">
        <v>0</v>
      </c>
      <c r="H21" s="27">
        <v>10</v>
      </c>
      <c r="I21" s="27">
        <v>0</v>
      </c>
      <c r="J21" s="23" t="s">
        <v>817</v>
      </c>
    </row>
    <row r="22" ht="51" customHeight="1" spans="1:10">
      <c r="A22" s="7"/>
      <c r="B22" s="24" t="s">
        <v>619</v>
      </c>
      <c r="C22" s="24" t="s">
        <v>818</v>
      </c>
      <c r="D22" s="46" t="s">
        <v>597</v>
      </c>
      <c r="E22" s="132" t="s">
        <v>819</v>
      </c>
      <c r="F22" s="25"/>
      <c r="G22" s="133" t="s">
        <v>819</v>
      </c>
      <c r="H22" s="27">
        <v>10</v>
      </c>
      <c r="I22" s="27">
        <v>10</v>
      </c>
      <c r="J22" s="23"/>
    </row>
    <row r="23" ht="51" customHeight="1" spans="1:10">
      <c r="A23" s="7"/>
      <c r="B23" s="24" t="s">
        <v>639</v>
      </c>
      <c r="C23" s="24" t="s">
        <v>820</v>
      </c>
      <c r="D23" s="46" t="s">
        <v>597</v>
      </c>
      <c r="E23" s="132" t="s">
        <v>819</v>
      </c>
      <c r="F23" s="25"/>
      <c r="G23" s="133" t="s">
        <v>819</v>
      </c>
      <c r="H23" s="27">
        <v>10</v>
      </c>
      <c r="I23" s="27">
        <v>10</v>
      </c>
      <c r="J23" s="23"/>
    </row>
    <row r="24" ht="51" customHeight="1" spans="1:10">
      <c r="A24" s="29" t="s">
        <v>576</v>
      </c>
      <c r="B24" s="24" t="s">
        <v>623</v>
      </c>
      <c r="C24" s="24" t="s">
        <v>624</v>
      </c>
      <c r="D24" s="46" t="s">
        <v>560</v>
      </c>
      <c r="E24" s="26">
        <v>80</v>
      </c>
      <c r="F24" s="25" t="s">
        <v>568</v>
      </c>
      <c r="G24" s="28">
        <v>0.8</v>
      </c>
      <c r="H24" s="27">
        <v>5</v>
      </c>
      <c r="I24" s="27">
        <v>5</v>
      </c>
      <c r="J24" s="23" t="s">
        <v>821</v>
      </c>
    </row>
    <row r="25" customHeight="1" spans="1:10">
      <c r="A25" s="47"/>
      <c r="B25" s="24" t="s">
        <v>623</v>
      </c>
      <c r="C25" s="24" t="s">
        <v>822</v>
      </c>
      <c r="D25" s="46" t="s">
        <v>560</v>
      </c>
      <c r="E25" s="26">
        <v>80</v>
      </c>
      <c r="F25" s="25" t="s">
        <v>568</v>
      </c>
      <c r="G25" s="28">
        <v>0.8</v>
      </c>
      <c r="H25" s="27">
        <v>5</v>
      </c>
      <c r="I25" s="27">
        <v>5</v>
      </c>
      <c r="J25" s="23" t="s">
        <v>823</v>
      </c>
    </row>
    <row r="26" customHeight="1" spans="1:10">
      <c r="A26" s="7" t="s">
        <v>581</v>
      </c>
      <c r="B26" s="7"/>
      <c r="C26" s="7"/>
      <c r="D26" s="19" t="s">
        <v>824</v>
      </c>
      <c r="E26" s="20"/>
      <c r="F26" s="20"/>
      <c r="G26" s="20"/>
      <c r="H26" s="20"/>
      <c r="I26" s="21"/>
      <c r="J26" s="34" t="s">
        <v>582</v>
      </c>
    </row>
    <row r="27" customHeight="1" spans="1:10">
      <c r="A27" s="11" t="s">
        <v>583</v>
      </c>
      <c r="B27" s="11"/>
      <c r="C27" s="11"/>
      <c r="D27" s="11"/>
      <c r="E27" s="11"/>
      <c r="F27" s="11"/>
      <c r="G27" s="11"/>
      <c r="H27" s="11">
        <v>100</v>
      </c>
      <c r="I27" s="35">
        <f>SUM(I7,I15:I25)</f>
        <v>84</v>
      </c>
      <c r="J27" s="36" t="s">
        <v>645</v>
      </c>
    </row>
    <row r="28" ht="19.05" customHeight="1" spans="1:10">
      <c r="A28" s="30" t="s">
        <v>585</v>
      </c>
      <c r="B28" s="31"/>
      <c r="C28" s="31"/>
      <c r="D28" s="31"/>
      <c r="E28" s="31"/>
      <c r="F28" s="31"/>
      <c r="G28" s="31"/>
      <c r="H28" s="31"/>
      <c r="I28" s="31"/>
      <c r="J28" s="37"/>
    </row>
    <row r="29" ht="19.05" customHeight="1" spans="1:10">
      <c r="A29" s="32" t="s">
        <v>586</v>
      </c>
      <c r="B29" s="32"/>
      <c r="C29" s="32"/>
      <c r="D29" s="32"/>
      <c r="E29" s="32"/>
      <c r="F29" s="32"/>
      <c r="G29" s="32"/>
      <c r="H29" s="32"/>
      <c r="I29" s="32"/>
      <c r="J29" s="32"/>
    </row>
    <row r="30" ht="19.05" customHeight="1" spans="1:10">
      <c r="A30" s="32" t="s">
        <v>587</v>
      </c>
      <c r="B30" s="32"/>
      <c r="C30" s="32"/>
      <c r="D30" s="32"/>
      <c r="E30" s="32"/>
      <c r="F30" s="32"/>
      <c r="G30" s="32"/>
      <c r="H30" s="32"/>
      <c r="I30" s="32"/>
      <c r="J30" s="32"/>
    </row>
    <row r="31" ht="19.05" customHeight="1" spans="1:10">
      <c r="A31" s="32" t="s">
        <v>588</v>
      </c>
      <c r="B31" s="32"/>
      <c r="C31" s="32"/>
      <c r="D31" s="32"/>
      <c r="E31" s="32"/>
      <c r="F31" s="32"/>
      <c r="G31" s="32"/>
      <c r="H31" s="32"/>
      <c r="I31" s="32"/>
      <c r="J31" s="32"/>
    </row>
    <row r="32" ht="19.05" customHeight="1" spans="1:10">
      <c r="A32" s="32" t="s">
        <v>589</v>
      </c>
      <c r="B32" s="32"/>
      <c r="C32" s="32"/>
      <c r="D32" s="32"/>
      <c r="E32" s="32"/>
      <c r="F32" s="32"/>
      <c r="G32" s="32"/>
      <c r="H32" s="32"/>
      <c r="I32" s="32"/>
      <c r="J32" s="32"/>
    </row>
    <row r="33" s="1" customFormat="1" ht="19.05" customHeight="1" spans="1:10">
      <c r="A33" s="32" t="s">
        <v>590</v>
      </c>
      <c r="B33" s="32"/>
      <c r="C33" s="32"/>
      <c r="D33" s="32"/>
      <c r="E33" s="32"/>
      <c r="F33" s="32"/>
      <c r="G33" s="32"/>
      <c r="H33" s="32"/>
      <c r="I33" s="32"/>
      <c r="J33" s="32"/>
    </row>
    <row r="34" ht="19.05" customHeight="1" spans="1:10">
      <c r="A34" s="32" t="s">
        <v>591</v>
      </c>
      <c r="B34" s="32"/>
      <c r="C34" s="32"/>
      <c r="D34" s="32"/>
      <c r="E34" s="32"/>
      <c r="F34" s="32"/>
      <c r="G34" s="32"/>
      <c r="H34" s="32"/>
      <c r="I34" s="32"/>
      <c r="J34" s="32"/>
    </row>
    <row r="35" ht="19.05" customHeight="1" spans="1:10">
      <c r="A35" s="32" t="s">
        <v>592</v>
      </c>
      <c r="B35" s="32"/>
      <c r="C35" s="32"/>
      <c r="D35" s="32"/>
      <c r="E35" s="32"/>
      <c r="F35" s="32"/>
      <c r="G35" s="32"/>
      <c r="H35" s="32"/>
      <c r="I35" s="32"/>
      <c r="J35" s="32"/>
    </row>
    <row r="36" ht="19.05" customHeight="1" spans="1:10">
      <c r="A36" s="32" t="s">
        <v>593</v>
      </c>
      <c r="B36" s="32"/>
      <c r="C36" s="32"/>
      <c r="D36" s="32"/>
      <c r="E36" s="32"/>
      <c r="F36" s="32"/>
      <c r="G36" s="32"/>
      <c r="H36" s="32"/>
      <c r="I36" s="32"/>
      <c r="J36"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I26"/>
    <mergeCell ref="A27:G27"/>
    <mergeCell ref="A29:J29"/>
    <mergeCell ref="A30:J30"/>
    <mergeCell ref="A31:J31"/>
    <mergeCell ref="A32:J32"/>
    <mergeCell ref="A33:J33"/>
    <mergeCell ref="A34:J34"/>
    <mergeCell ref="A35:J35"/>
    <mergeCell ref="A36:J36"/>
    <mergeCell ref="A11:A12"/>
    <mergeCell ref="A15:A20"/>
    <mergeCell ref="A21:A23"/>
    <mergeCell ref="A24:A25"/>
    <mergeCell ref="G13:G14"/>
    <mergeCell ref="H13:H14"/>
    <mergeCell ref="I13:I14"/>
    <mergeCell ref="J13:J14"/>
    <mergeCell ref="A6:B10"/>
  </mergeCells>
  <dataValidations count="2">
    <dataValidation type="list" allowBlank="1" showInputMessage="1" sqref="J27">
      <formula1>"优,良,中,差"</formula1>
    </dataValidation>
    <dataValidation type="list" allowBlank="1" showInputMessage="1" sqref="D15:D25">
      <formula1>"＝,＞,＜,≥,≤"</formula1>
    </dataValidation>
  </dataValidations>
  <pageMargins left="0.751388888888889" right="0.751388888888889" top="1" bottom="1" header="0.5" footer="0.5"/>
  <pageSetup paperSize="9" scale="55"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IV29"/>
  <sheetViews>
    <sheetView topLeftCell="A12" workbookViewId="0">
      <selection activeCell="A17" sqref="A17"/>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825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192000</v>
      </c>
      <c r="F7" s="10">
        <f t="shared" si="0"/>
        <v>192000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192000</v>
      </c>
      <c r="F8" s="13">
        <v>192000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115.05" customHeight="1" spans="1:10">
      <c r="A12" s="7"/>
      <c r="B12" s="38" t="s">
        <v>826</v>
      </c>
      <c r="C12" s="39"/>
      <c r="D12" s="39"/>
      <c r="E12" s="40"/>
      <c r="F12" s="41" t="s">
        <v>827</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ht="45" customHeight="1" spans="1:10">
      <c r="A15" s="7" t="s">
        <v>557</v>
      </c>
      <c r="B15" s="24" t="s">
        <v>558</v>
      </c>
      <c r="C15" s="24" t="s">
        <v>828</v>
      </c>
      <c r="D15" s="25" t="s">
        <v>574</v>
      </c>
      <c r="E15" s="132" t="s">
        <v>11</v>
      </c>
      <c r="F15" s="25" t="s">
        <v>128</v>
      </c>
      <c r="G15" s="23" t="s">
        <v>629</v>
      </c>
      <c r="H15" s="27">
        <v>30</v>
      </c>
      <c r="I15" s="27">
        <v>30</v>
      </c>
      <c r="J15" s="23"/>
    </row>
    <row r="16" customHeight="1" spans="1:10">
      <c r="A16" s="7"/>
      <c r="B16" s="24" t="s">
        <v>566</v>
      </c>
      <c r="C16" s="24" t="s">
        <v>739</v>
      </c>
      <c r="D16" s="25" t="s">
        <v>574</v>
      </c>
      <c r="E16" s="132" t="s">
        <v>601</v>
      </c>
      <c r="F16" s="25" t="s">
        <v>568</v>
      </c>
      <c r="G16" s="28">
        <v>1</v>
      </c>
      <c r="H16" s="27">
        <v>20</v>
      </c>
      <c r="I16" s="27">
        <v>20</v>
      </c>
      <c r="J16" s="23"/>
    </row>
    <row r="17" ht="72" customHeight="1" spans="1:10">
      <c r="A17" s="7" t="s">
        <v>571</v>
      </c>
      <c r="B17" s="24" t="s">
        <v>639</v>
      </c>
      <c r="C17" s="24" t="s">
        <v>829</v>
      </c>
      <c r="D17" s="25" t="s">
        <v>574</v>
      </c>
      <c r="E17" s="132" t="s">
        <v>830</v>
      </c>
      <c r="F17" s="25"/>
      <c r="G17" s="132" t="s">
        <v>830</v>
      </c>
      <c r="H17" s="27">
        <v>20</v>
      </c>
      <c r="I17" s="27">
        <v>20</v>
      </c>
      <c r="J17" s="23"/>
    </row>
    <row r="18" customHeight="1" spans="1:10">
      <c r="A18" s="29" t="s">
        <v>576</v>
      </c>
      <c r="B18" s="24" t="s">
        <v>748</v>
      </c>
      <c r="C18" s="24" t="s">
        <v>831</v>
      </c>
      <c r="D18" s="46" t="s">
        <v>560</v>
      </c>
      <c r="E18" s="132" t="s">
        <v>781</v>
      </c>
      <c r="F18" s="25" t="s">
        <v>568</v>
      </c>
      <c r="G18" s="28">
        <v>0.9</v>
      </c>
      <c r="H18" s="27">
        <v>20</v>
      </c>
      <c r="I18" s="27">
        <v>20</v>
      </c>
      <c r="J18" s="23"/>
    </row>
    <row r="19" customHeight="1" spans="1:10">
      <c r="A19" s="7" t="s">
        <v>581</v>
      </c>
      <c r="B19" s="7"/>
      <c r="C19" s="7"/>
      <c r="D19" s="19" t="s">
        <v>453</v>
      </c>
      <c r="E19" s="20"/>
      <c r="F19" s="20"/>
      <c r="G19" s="20"/>
      <c r="H19" s="20"/>
      <c r="I19" s="21"/>
      <c r="J19" s="34" t="s">
        <v>582</v>
      </c>
    </row>
    <row r="20" customHeight="1" spans="1:10">
      <c r="A20" s="11" t="s">
        <v>583</v>
      </c>
      <c r="B20" s="11"/>
      <c r="C20" s="11"/>
      <c r="D20" s="11"/>
      <c r="E20" s="11"/>
      <c r="F20" s="11"/>
      <c r="G20" s="11"/>
      <c r="H20" s="11">
        <v>100</v>
      </c>
      <c r="I20" s="35">
        <f>SUM(I7,I15:I18)</f>
        <v>100</v>
      </c>
      <c r="J20" s="36" t="s">
        <v>584</v>
      </c>
    </row>
    <row r="21" ht="19.05" customHeight="1" spans="1:10">
      <c r="A21" s="30" t="s">
        <v>585</v>
      </c>
      <c r="B21" s="31"/>
      <c r="C21" s="31"/>
      <c r="D21" s="31"/>
      <c r="E21" s="31"/>
      <c r="F21" s="31"/>
      <c r="G21" s="31"/>
      <c r="H21" s="31"/>
      <c r="I21" s="31"/>
      <c r="J21" s="37"/>
    </row>
    <row r="22" ht="19.05" customHeight="1" spans="1:10">
      <c r="A22" s="32" t="s">
        <v>586</v>
      </c>
      <c r="B22" s="32"/>
      <c r="C22" s="32"/>
      <c r="D22" s="32"/>
      <c r="E22" s="32"/>
      <c r="F22" s="32"/>
      <c r="G22" s="32"/>
      <c r="H22" s="32"/>
      <c r="I22" s="32"/>
      <c r="J22" s="32"/>
    </row>
    <row r="23" ht="19.05" customHeight="1" spans="1:10">
      <c r="A23" s="32" t="s">
        <v>587</v>
      </c>
      <c r="B23" s="32"/>
      <c r="C23" s="32"/>
      <c r="D23" s="32"/>
      <c r="E23" s="32"/>
      <c r="F23" s="32"/>
      <c r="G23" s="32"/>
      <c r="H23" s="32"/>
      <c r="I23" s="32"/>
      <c r="J23" s="32"/>
    </row>
    <row r="24" ht="19.05" customHeight="1" spans="1:10">
      <c r="A24" s="32" t="s">
        <v>588</v>
      </c>
      <c r="B24" s="32"/>
      <c r="C24" s="32"/>
      <c r="D24" s="32"/>
      <c r="E24" s="32"/>
      <c r="F24" s="32"/>
      <c r="G24" s="32"/>
      <c r="H24" s="32"/>
      <c r="I24" s="32"/>
      <c r="J24" s="32"/>
    </row>
    <row r="25" ht="19.05" customHeight="1" spans="1:10">
      <c r="A25" s="32" t="s">
        <v>589</v>
      </c>
      <c r="B25" s="32"/>
      <c r="C25" s="32"/>
      <c r="D25" s="32"/>
      <c r="E25" s="32"/>
      <c r="F25" s="32"/>
      <c r="G25" s="32"/>
      <c r="H25" s="32"/>
      <c r="I25" s="32"/>
      <c r="J25" s="32"/>
    </row>
    <row r="26" s="1" customFormat="1" ht="19.05" customHeight="1" spans="1:10">
      <c r="A26" s="32" t="s">
        <v>590</v>
      </c>
      <c r="B26" s="32"/>
      <c r="C26" s="32"/>
      <c r="D26" s="32"/>
      <c r="E26" s="32"/>
      <c r="F26" s="32"/>
      <c r="G26" s="32"/>
      <c r="H26" s="32"/>
      <c r="I26" s="32"/>
      <c r="J26" s="32"/>
    </row>
    <row r="27" ht="19.05" customHeight="1" spans="1:10">
      <c r="A27" s="32" t="s">
        <v>591</v>
      </c>
      <c r="B27" s="32"/>
      <c r="C27" s="32"/>
      <c r="D27" s="32"/>
      <c r="E27" s="32"/>
      <c r="F27" s="32"/>
      <c r="G27" s="32"/>
      <c r="H27" s="32"/>
      <c r="I27" s="32"/>
      <c r="J27" s="32"/>
    </row>
    <row r="28" ht="19.05" customHeight="1" spans="1:10">
      <c r="A28" s="32" t="s">
        <v>592</v>
      </c>
      <c r="B28" s="32"/>
      <c r="C28" s="32"/>
      <c r="D28" s="32"/>
      <c r="E28" s="32"/>
      <c r="F28" s="32"/>
      <c r="G28" s="32"/>
      <c r="H28" s="32"/>
      <c r="I28" s="32"/>
      <c r="J28" s="32"/>
    </row>
    <row r="29" ht="19.05" customHeight="1" spans="1:10">
      <c r="A29" s="32" t="s">
        <v>593</v>
      </c>
      <c r="B29" s="32"/>
      <c r="C29" s="32"/>
      <c r="D29" s="32"/>
      <c r="E29" s="32"/>
      <c r="F29" s="32"/>
      <c r="G29" s="32"/>
      <c r="H29" s="32"/>
      <c r="I29" s="32"/>
      <c r="J29"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2:J22"/>
    <mergeCell ref="A23:J23"/>
    <mergeCell ref="A24:J24"/>
    <mergeCell ref="A25:J25"/>
    <mergeCell ref="A26:J26"/>
    <mergeCell ref="A27:J27"/>
    <mergeCell ref="A28:J28"/>
    <mergeCell ref="A29:J29"/>
    <mergeCell ref="A11:A12"/>
    <mergeCell ref="A15:A16"/>
    <mergeCell ref="G13:G14"/>
    <mergeCell ref="H13:H14"/>
    <mergeCell ref="I13:I14"/>
    <mergeCell ref="J13:J14"/>
    <mergeCell ref="A6:B10"/>
  </mergeCells>
  <dataValidations count="2">
    <dataValidation type="list" allowBlank="1" showInputMessage="1" sqref="D18">
      <formula1>"＝,＞,＜,≥,≤"</formula1>
    </dataValidation>
    <dataValidation type="list" allowBlank="1" showInputMessage="1" sqref="J20">
      <formula1>"优,良,中,差"</formula1>
    </dataValidation>
  </dataValidations>
  <pageMargins left="0.751388888888889" right="0.751388888888889" top="1" bottom="1" header="0.5" footer="0.5"/>
  <pageSetup paperSize="9" scale="56"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IV35"/>
  <sheetViews>
    <sheetView workbookViewId="0">
      <selection activeCell="D7" sqref="D7:D8"/>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832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4542890</v>
      </c>
      <c r="E7" s="10">
        <f t="shared" si="0"/>
        <v>4542890</v>
      </c>
      <c r="F7" s="10">
        <f t="shared" si="0"/>
        <v>4542890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4542890</v>
      </c>
      <c r="F8" s="13">
        <v>4542890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v>4542890</v>
      </c>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6">
      <c r="A11" s="7" t="s">
        <v>542</v>
      </c>
      <c r="B11" s="7" t="s">
        <v>543</v>
      </c>
      <c r="C11" s="7"/>
      <c r="D11" s="7"/>
      <c r="E11" s="7"/>
      <c r="F11" s="14" t="s">
        <v>544</v>
      </c>
      <c r="G11" s="14"/>
      <c r="H11" s="14"/>
      <c r="I11" s="14"/>
      <c r="J11" s="14"/>
      <c r="P11" s="61"/>
    </row>
    <row r="12" ht="67.05" customHeight="1" spans="1:10">
      <c r="A12" s="7"/>
      <c r="B12" s="38" t="s">
        <v>833</v>
      </c>
      <c r="C12" s="39"/>
      <c r="D12" s="39"/>
      <c r="E12" s="40"/>
      <c r="F12" s="41" t="s">
        <v>833</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24" t="s">
        <v>558</v>
      </c>
      <c r="C15" s="24" t="s">
        <v>834</v>
      </c>
      <c r="D15" s="25" t="s">
        <v>574</v>
      </c>
      <c r="E15" s="132" t="s">
        <v>34</v>
      </c>
      <c r="F15" s="25" t="s">
        <v>128</v>
      </c>
      <c r="G15" s="23" t="s">
        <v>835</v>
      </c>
      <c r="H15" s="27">
        <v>15</v>
      </c>
      <c r="I15" s="27">
        <v>15</v>
      </c>
      <c r="J15" s="23"/>
    </row>
    <row r="16" customHeight="1" spans="1:10">
      <c r="A16" s="7"/>
      <c r="B16" s="24" t="s">
        <v>558</v>
      </c>
      <c r="C16" s="24" t="s">
        <v>836</v>
      </c>
      <c r="D16" s="25" t="s">
        <v>574</v>
      </c>
      <c r="E16" s="132" t="s">
        <v>61</v>
      </c>
      <c r="F16" s="25" t="s">
        <v>561</v>
      </c>
      <c r="G16" s="23" t="s">
        <v>837</v>
      </c>
      <c r="H16" s="27">
        <v>15</v>
      </c>
      <c r="I16" s="27">
        <v>15</v>
      </c>
      <c r="J16" s="23"/>
    </row>
    <row r="17" customHeight="1" spans="1:10">
      <c r="A17" s="7"/>
      <c r="B17" s="24" t="s">
        <v>566</v>
      </c>
      <c r="C17" s="24" t="s">
        <v>739</v>
      </c>
      <c r="D17" s="46" t="s">
        <v>560</v>
      </c>
      <c r="E17" s="132" t="s">
        <v>740</v>
      </c>
      <c r="F17" s="25" t="s">
        <v>568</v>
      </c>
      <c r="G17" s="28">
        <v>1</v>
      </c>
      <c r="H17" s="27">
        <v>10</v>
      </c>
      <c r="I17" s="27">
        <v>10</v>
      </c>
      <c r="J17" s="23"/>
    </row>
    <row r="18" customHeight="1" spans="1:10">
      <c r="A18" s="7"/>
      <c r="B18" s="24" t="s">
        <v>569</v>
      </c>
      <c r="C18" s="24" t="s">
        <v>741</v>
      </c>
      <c r="D18" s="46" t="s">
        <v>560</v>
      </c>
      <c r="E18" s="132" t="s">
        <v>740</v>
      </c>
      <c r="F18" s="25" t="s">
        <v>568</v>
      </c>
      <c r="G18" s="28">
        <v>1</v>
      </c>
      <c r="H18" s="27">
        <v>5</v>
      </c>
      <c r="I18" s="27">
        <v>5</v>
      </c>
      <c r="J18" s="23"/>
    </row>
    <row r="19" customHeight="1" spans="1:10">
      <c r="A19" s="7"/>
      <c r="B19" s="24" t="s">
        <v>742</v>
      </c>
      <c r="C19" s="24" t="s">
        <v>838</v>
      </c>
      <c r="D19" s="46" t="s">
        <v>597</v>
      </c>
      <c r="E19" s="132" t="s">
        <v>601</v>
      </c>
      <c r="F19" s="25" t="s">
        <v>568</v>
      </c>
      <c r="G19" s="28">
        <v>1</v>
      </c>
      <c r="H19" s="27">
        <v>5</v>
      </c>
      <c r="I19" s="27">
        <v>5</v>
      </c>
      <c r="J19" s="23"/>
    </row>
    <row r="20" customHeight="1" spans="1:10">
      <c r="A20" s="7" t="s">
        <v>571</v>
      </c>
      <c r="B20" s="24" t="s">
        <v>634</v>
      </c>
      <c r="C20" s="24" t="s">
        <v>839</v>
      </c>
      <c r="D20" s="46" t="s">
        <v>597</v>
      </c>
      <c r="E20" s="26" t="s">
        <v>575</v>
      </c>
      <c r="F20" s="25"/>
      <c r="G20" s="26" t="s">
        <v>575</v>
      </c>
      <c r="H20" s="27">
        <v>10</v>
      </c>
      <c r="I20" s="27">
        <v>10</v>
      </c>
      <c r="J20" s="23"/>
    </row>
    <row r="21" customHeight="1" spans="1:10">
      <c r="A21" s="7"/>
      <c r="B21" s="24" t="s">
        <v>619</v>
      </c>
      <c r="C21" s="24" t="s">
        <v>840</v>
      </c>
      <c r="D21" s="46" t="s">
        <v>597</v>
      </c>
      <c r="E21" s="26" t="s">
        <v>575</v>
      </c>
      <c r="F21" s="25"/>
      <c r="G21" s="26" t="s">
        <v>575</v>
      </c>
      <c r="H21" s="27">
        <v>10</v>
      </c>
      <c r="I21" s="27">
        <v>10</v>
      </c>
      <c r="J21" s="23"/>
    </row>
    <row r="22" customHeight="1" spans="1:10">
      <c r="A22" s="7"/>
      <c r="B22" s="24" t="s">
        <v>639</v>
      </c>
      <c r="C22" s="24" t="s">
        <v>841</v>
      </c>
      <c r="D22" s="46" t="s">
        <v>597</v>
      </c>
      <c r="E22" s="26" t="s">
        <v>575</v>
      </c>
      <c r="F22" s="25"/>
      <c r="G22" s="26" t="s">
        <v>575</v>
      </c>
      <c r="H22" s="27">
        <v>10</v>
      </c>
      <c r="I22" s="27">
        <v>10</v>
      </c>
      <c r="J22" s="23"/>
    </row>
    <row r="23" customHeight="1" spans="1:10">
      <c r="A23" s="29" t="s">
        <v>576</v>
      </c>
      <c r="B23" s="24" t="s">
        <v>748</v>
      </c>
      <c r="C23" s="24" t="s">
        <v>842</v>
      </c>
      <c r="D23" s="46" t="s">
        <v>560</v>
      </c>
      <c r="E23" s="132" t="s">
        <v>605</v>
      </c>
      <c r="F23" s="25" t="s">
        <v>568</v>
      </c>
      <c r="G23" s="28">
        <v>0.95</v>
      </c>
      <c r="H23" s="27">
        <v>5</v>
      </c>
      <c r="I23" s="27">
        <v>5</v>
      </c>
      <c r="J23" s="23"/>
    </row>
    <row r="24" customHeight="1" spans="1:10">
      <c r="A24" s="47"/>
      <c r="B24" s="24" t="s">
        <v>748</v>
      </c>
      <c r="C24" s="24" t="s">
        <v>768</v>
      </c>
      <c r="D24" s="46" t="s">
        <v>560</v>
      </c>
      <c r="E24" s="132" t="s">
        <v>605</v>
      </c>
      <c r="F24" s="25" t="s">
        <v>568</v>
      </c>
      <c r="G24" s="8" t="s">
        <v>843</v>
      </c>
      <c r="H24" s="44">
        <v>5</v>
      </c>
      <c r="I24" s="44">
        <v>5</v>
      </c>
      <c r="J24" s="42" t="s">
        <v>580</v>
      </c>
    </row>
    <row r="25" customHeight="1" spans="1:10">
      <c r="A25" s="7" t="s">
        <v>581</v>
      </c>
      <c r="B25" s="7"/>
      <c r="C25" s="7"/>
      <c r="D25" s="19" t="s">
        <v>453</v>
      </c>
      <c r="E25" s="20"/>
      <c r="F25" s="20"/>
      <c r="G25" s="20"/>
      <c r="H25" s="20"/>
      <c r="I25" s="21"/>
      <c r="J25" s="34" t="s">
        <v>582</v>
      </c>
    </row>
    <row r="26" customHeight="1" spans="1:10">
      <c r="A26" s="11" t="s">
        <v>583</v>
      </c>
      <c r="B26" s="11"/>
      <c r="C26" s="11"/>
      <c r="D26" s="11"/>
      <c r="E26" s="11"/>
      <c r="F26" s="11"/>
      <c r="G26" s="11"/>
      <c r="H26" s="11">
        <v>100</v>
      </c>
      <c r="I26" s="35">
        <f>SUM(I7,I15:I24)</f>
        <v>100</v>
      </c>
      <c r="J26" s="36" t="s">
        <v>584</v>
      </c>
    </row>
    <row r="27" ht="19.05" customHeight="1" spans="1:10">
      <c r="A27" s="30" t="s">
        <v>585</v>
      </c>
      <c r="B27" s="31"/>
      <c r="C27" s="31"/>
      <c r="D27" s="31"/>
      <c r="E27" s="31"/>
      <c r="F27" s="31"/>
      <c r="G27" s="31"/>
      <c r="H27" s="31"/>
      <c r="I27" s="31"/>
      <c r="J27" s="37"/>
    </row>
    <row r="28" ht="19.05" customHeight="1" spans="1:10">
      <c r="A28" s="32" t="s">
        <v>586</v>
      </c>
      <c r="B28" s="32"/>
      <c r="C28" s="32"/>
      <c r="D28" s="32"/>
      <c r="E28" s="32"/>
      <c r="F28" s="32"/>
      <c r="G28" s="32"/>
      <c r="H28" s="32"/>
      <c r="I28" s="32"/>
      <c r="J28" s="32"/>
    </row>
    <row r="29" ht="19.05" customHeight="1" spans="1:10">
      <c r="A29" s="32" t="s">
        <v>587</v>
      </c>
      <c r="B29" s="32"/>
      <c r="C29" s="32"/>
      <c r="D29" s="32"/>
      <c r="E29" s="32"/>
      <c r="F29" s="32"/>
      <c r="G29" s="32"/>
      <c r="H29" s="32"/>
      <c r="I29" s="32"/>
      <c r="J29" s="32"/>
    </row>
    <row r="30" ht="19.05" customHeight="1" spans="1:10">
      <c r="A30" s="32" t="s">
        <v>588</v>
      </c>
      <c r="B30" s="32"/>
      <c r="C30" s="32"/>
      <c r="D30" s="32"/>
      <c r="E30" s="32"/>
      <c r="F30" s="32"/>
      <c r="G30" s="32"/>
      <c r="H30" s="32"/>
      <c r="I30" s="32"/>
      <c r="J30" s="32"/>
    </row>
    <row r="31" ht="19.05" customHeight="1" spans="1:10">
      <c r="A31" s="32" t="s">
        <v>589</v>
      </c>
      <c r="B31" s="32"/>
      <c r="C31" s="32"/>
      <c r="D31" s="32"/>
      <c r="E31" s="32"/>
      <c r="F31" s="32"/>
      <c r="G31" s="32"/>
      <c r="H31" s="32"/>
      <c r="I31" s="32"/>
      <c r="J31" s="32"/>
    </row>
    <row r="32" s="1" customFormat="1" ht="19.05" customHeight="1" spans="1:10">
      <c r="A32" s="32" t="s">
        <v>590</v>
      </c>
      <c r="B32" s="32"/>
      <c r="C32" s="32"/>
      <c r="D32" s="32"/>
      <c r="E32" s="32"/>
      <c r="F32" s="32"/>
      <c r="G32" s="32"/>
      <c r="H32" s="32"/>
      <c r="I32" s="32"/>
      <c r="J32" s="32"/>
    </row>
    <row r="33" ht="19.05" customHeight="1" spans="1:10">
      <c r="A33" s="32" t="s">
        <v>591</v>
      </c>
      <c r="B33" s="32"/>
      <c r="C33" s="32"/>
      <c r="D33" s="32"/>
      <c r="E33" s="32"/>
      <c r="F33" s="32"/>
      <c r="G33" s="32"/>
      <c r="H33" s="32"/>
      <c r="I33" s="32"/>
      <c r="J33" s="32"/>
    </row>
    <row r="34" ht="19.05" customHeight="1" spans="1:10">
      <c r="A34" s="32" t="s">
        <v>592</v>
      </c>
      <c r="B34" s="32"/>
      <c r="C34" s="32"/>
      <c r="D34" s="32"/>
      <c r="E34" s="32"/>
      <c r="F34" s="32"/>
      <c r="G34" s="32"/>
      <c r="H34" s="32"/>
      <c r="I34" s="32"/>
      <c r="J34" s="32"/>
    </row>
    <row r="35" ht="19.05" customHeight="1" spans="1:10">
      <c r="A35" s="32" t="s">
        <v>593</v>
      </c>
      <c r="B35" s="32"/>
      <c r="C35" s="32"/>
      <c r="D35" s="32"/>
      <c r="E35" s="32"/>
      <c r="F35" s="32"/>
      <c r="G35" s="32"/>
      <c r="H35" s="32"/>
      <c r="I35" s="32"/>
      <c r="J35"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8:J28"/>
    <mergeCell ref="A29:J29"/>
    <mergeCell ref="A30:J30"/>
    <mergeCell ref="A31:J31"/>
    <mergeCell ref="A32:J32"/>
    <mergeCell ref="A33:J33"/>
    <mergeCell ref="A34:J34"/>
    <mergeCell ref="A35:J35"/>
    <mergeCell ref="A11:A12"/>
    <mergeCell ref="A15:A19"/>
    <mergeCell ref="A20:A22"/>
    <mergeCell ref="A23:A24"/>
    <mergeCell ref="G13:G14"/>
    <mergeCell ref="H13:H14"/>
    <mergeCell ref="I13:I14"/>
    <mergeCell ref="J13:J14"/>
    <mergeCell ref="A6:B10"/>
  </mergeCells>
  <dataValidations count="2">
    <dataValidation type="list" allowBlank="1" showInputMessage="1" sqref="J26">
      <formula1>"优,良,中,差"</formula1>
    </dataValidation>
    <dataValidation type="list" allowBlank="1" showInputMessage="1" sqref="D17:D24">
      <formula1>"＝,＞,＜,≥,≤"</formula1>
    </dataValidation>
  </dataValidations>
  <pageMargins left="0.751388888888889" right="0.751388888888889" top="1" bottom="1" header="0.5" footer="0.5"/>
  <pageSetup paperSize="9" scale="56"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IV38"/>
  <sheetViews>
    <sheetView workbookViewId="0">
      <selection activeCell="D7" sqref="D7:D8"/>
    </sheetView>
  </sheetViews>
  <sheetFormatPr defaultColWidth="15.6666666666667" defaultRowHeight="33" customHeight="1"/>
  <cols>
    <col min="1" max="2" width="15.6666666666667" style="5" customWidth="1"/>
    <col min="3" max="3" width="25.3333333333333" style="5" customWidth="1"/>
    <col min="4" max="4" width="15.6666666666667" style="5" customWidth="1"/>
    <col min="5" max="5" width="23.3333333333333" style="5" customWidth="1"/>
    <col min="6" max="6" width="15.6666666666667" style="5" customWidth="1"/>
    <col min="7" max="7" width="24.3333333333333" style="5" customWidth="1"/>
    <col min="8" max="8" width="15.6666666666667" style="5" customWidth="1"/>
    <col min="9"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844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2400000</v>
      </c>
      <c r="F7" s="10">
        <f t="shared" si="0"/>
        <v>2400000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2400000</v>
      </c>
      <c r="F8" s="13">
        <v>2400000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103.05" customHeight="1" spans="1:10">
      <c r="A12" s="7"/>
      <c r="B12" s="15" t="s">
        <v>845</v>
      </c>
      <c r="C12" s="16"/>
      <c r="D12" s="16"/>
      <c r="E12" s="17"/>
      <c r="F12" s="18" t="s">
        <v>846</v>
      </c>
      <c r="G12" s="18"/>
      <c r="H12" s="18"/>
      <c r="I12" s="18"/>
      <c r="J12" s="18"/>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22" t="s">
        <v>557</v>
      </c>
      <c r="B15" s="24" t="s">
        <v>558</v>
      </c>
      <c r="C15" s="24" t="s">
        <v>847</v>
      </c>
      <c r="D15" s="46" t="s">
        <v>560</v>
      </c>
      <c r="E15" s="26">
        <v>10000</v>
      </c>
      <c r="F15" s="25" t="s">
        <v>598</v>
      </c>
      <c r="G15" s="23" t="s">
        <v>848</v>
      </c>
      <c r="H15" s="27">
        <v>10</v>
      </c>
      <c r="I15" s="27">
        <v>10</v>
      </c>
      <c r="J15" s="23"/>
    </row>
    <row r="16" customHeight="1" spans="1:10">
      <c r="A16" s="51"/>
      <c r="B16" s="24" t="s">
        <v>558</v>
      </c>
      <c r="C16" s="24" t="s">
        <v>849</v>
      </c>
      <c r="D16" s="46" t="s">
        <v>560</v>
      </c>
      <c r="E16" s="26">
        <v>100000</v>
      </c>
      <c r="F16" s="25" t="s">
        <v>850</v>
      </c>
      <c r="G16" s="23" t="s">
        <v>851</v>
      </c>
      <c r="H16" s="27">
        <v>10</v>
      </c>
      <c r="I16" s="27">
        <v>10</v>
      </c>
      <c r="J16" s="23"/>
    </row>
    <row r="17" customHeight="1" spans="1:10">
      <c r="A17" s="51"/>
      <c r="B17" s="24" t="s">
        <v>558</v>
      </c>
      <c r="C17" s="24" t="s">
        <v>852</v>
      </c>
      <c r="D17" s="46" t="s">
        <v>560</v>
      </c>
      <c r="E17" s="26">
        <v>1.5</v>
      </c>
      <c r="F17" s="25" t="s">
        <v>853</v>
      </c>
      <c r="G17" s="23" t="s">
        <v>854</v>
      </c>
      <c r="H17" s="27">
        <v>10</v>
      </c>
      <c r="I17" s="27">
        <v>10</v>
      </c>
      <c r="J17" s="23"/>
    </row>
    <row r="18" ht="85.95" customHeight="1" spans="1:10">
      <c r="A18" s="51"/>
      <c r="B18" s="24" t="s">
        <v>566</v>
      </c>
      <c r="C18" s="24" t="s">
        <v>855</v>
      </c>
      <c r="D18" s="46" t="s">
        <v>597</v>
      </c>
      <c r="E18" s="26" t="s">
        <v>856</v>
      </c>
      <c r="F18" s="25"/>
      <c r="G18" s="23" t="s">
        <v>857</v>
      </c>
      <c r="H18" s="27">
        <v>10</v>
      </c>
      <c r="I18" s="27">
        <v>10</v>
      </c>
      <c r="J18" s="23"/>
    </row>
    <row r="19" ht="49.95" customHeight="1" spans="1:10">
      <c r="A19" s="51"/>
      <c r="B19" s="24" t="s">
        <v>566</v>
      </c>
      <c r="C19" s="24" t="s">
        <v>858</v>
      </c>
      <c r="D19" s="46" t="s">
        <v>597</v>
      </c>
      <c r="E19" s="26" t="s">
        <v>859</v>
      </c>
      <c r="F19" s="25"/>
      <c r="G19" s="23" t="s">
        <v>860</v>
      </c>
      <c r="H19" s="27">
        <v>5</v>
      </c>
      <c r="I19" s="27">
        <v>5</v>
      </c>
      <c r="J19" s="23"/>
    </row>
    <row r="20" customHeight="1" spans="1:10">
      <c r="A20" s="51"/>
      <c r="B20" s="24" t="s">
        <v>569</v>
      </c>
      <c r="C20" s="24" t="s">
        <v>861</v>
      </c>
      <c r="D20" s="46" t="s">
        <v>597</v>
      </c>
      <c r="E20" s="26" t="s">
        <v>862</v>
      </c>
      <c r="F20" s="25"/>
      <c r="G20" s="23" t="s">
        <v>862</v>
      </c>
      <c r="H20" s="27">
        <v>5</v>
      </c>
      <c r="I20" s="27">
        <v>5</v>
      </c>
      <c r="J20" s="23"/>
    </row>
    <row r="21" ht="51" customHeight="1" spans="1:10">
      <c r="A21" s="23"/>
      <c r="B21" s="24" t="s">
        <v>742</v>
      </c>
      <c r="C21" s="24" t="s">
        <v>863</v>
      </c>
      <c r="D21" s="46" t="s">
        <v>597</v>
      </c>
      <c r="E21" s="26" t="s">
        <v>864</v>
      </c>
      <c r="F21" s="25" t="s">
        <v>737</v>
      </c>
      <c r="G21" s="23" t="s">
        <v>864</v>
      </c>
      <c r="H21" s="27">
        <v>5</v>
      </c>
      <c r="I21" s="27">
        <v>5</v>
      </c>
      <c r="J21" s="23"/>
    </row>
    <row r="22" customHeight="1" spans="1:10">
      <c r="A22" s="7" t="s">
        <v>571</v>
      </c>
      <c r="B22" s="24" t="s">
        <v>634</v>
      </c>
      <c r="C22" s="24" t="s">
        <v>865</v>
      </c>
      <c r="D22" s="46" t="s">
        <v>560</v>
      </c>
      <c r="E22" s="26">
        <v>1.5</v>
      </c>
      <c r="F22" s="25" t="s">
        <v>853</v>
      </c>
      <c r="G22" s="23" t="s">
        <v>866</v>
      </c>
      <c r="H22" s="27">
        <v>10</v>
      </c>
      <c r="I22" s="27">
        <v>10</v>
      </c>
      <c r="J22" s="23"/>
    </row>
    <row r="23" ht="88.05" customHeight="1" spans="1:10">
      <c r="A23" s="7"/>
      <c r="B23" s="24" t="s">
        <v>619</v>
      </c>
      <c r="C23" s="24" t="s">
        <v>867</v>
      </c>
      <c r="D23" s="46" t="s">
        <v>597</v>
      </c>
      <c r="E23" s="26" t="s">
        <v>868</v>
      </c>
      <c r="F23" s="25"/>
      <c r="G23" s="23" t="s">
        <v>868</v>
      </c>
      <c r="H23" s="27">
        <v>5</v>
      </c>
      <c r="I23" s="27">
        <v>5</v>
      </c>
      <c r="J23" s="23"/>
    </row>
    <row r="24" ht="100.05" customHeight="1" spans="1:10">
      <c r="A24" s="7"/>
      <c r="B24" s="24" t="s">
        <v>639</v>
      </c>
      <c r="C24" s="24" t="s">
        <v>869</v>
      </c>
      <c r="D24" s="46" t="s">
        <v>597</v>
      </c>
      <c r="E24" s="26" t="s">
        <v>692</v>
      </c>
      <c r="F24" s="25"/>
      <c r="G24" s="23" t="s">
        <v>692</v>
      </c>
      <c r="H24" s="27">
        <v>5</v>
      </c>
      <c r="I24" s="27">
        <v>5</v>
      </c>
      <c r="J24" s="23"/>
    </row>
    <row r="25" ht="57" customHeight="1" spans="1:10">
      <c r="A25" s="29" t="s">
        <v>576</v>
      </c>
      <c r="B25" s="24" t="s">
        <v>623</v>
      </c>
      <c r="C25" s="24" t="s">
        <v>870</v>
      </c>
      <c r="D25" s="46" t="s">
        <v>597</v>
      </c>
      <c r="E25" s="26" t="s">
        <v>871</v>
      </c>
      <c r="F25" s="25"/>
      <c r="G25" s="23" t="s">
        <v>872</v>
      </c>
      <c r="H25" s="27">
        <v>5</v>
      </c>
      <c r="I25" s="27">
        <v>5</v>
      </c>
      <c r="J25" s="23"/>
    </row>
    <row r="26" ht="57" customHeight="1" spans="1:10">
      <c r="A26" s="47"/>
      <c r="B26" s="24" t="s">
        <v>623</v>
      </c>
      <c r="C26" s="24" t="s">
        <v>873</v>
      </c>
      <c r="D26" s="46" t="s">
        <v>597</v>
      </c>
      <c r="E26" s="26" t="s">
        <v>874</v>
      </c>
      <c r="F26" s="25"/>
      <c r="G26" s="23" t="s">
        <v>875</v>
      </c>
      <c r="H26" s="27">
        <v>5</v>
      </c>
      <c r="I26" s="27">
        <v>5</v>
      </c>
      <c r="J26" s="23"/>
    </row>
    <row r="27" ht="87" customHeight="1" spans="1:10">
      <c r="A27" s="47"/>
      <c r="B27" s="24" t="s">
        <v>623</v>
      </c>
      <c r="C27" s="24" t="s">
        <v>876</v>
      </c>
      <c r="D27" s="46" t="s">
        <v>597</v>
      </c>
      <c r="E27" s="26" t="s">
        <v>877</v>
      </c>
      <c r="F27" s="25"/>
      <c r="G27" s="23" t="s">
        <v>878</v>
      </c>
      <c r="H27" s="27">
        <v>5</v>
      </c>
      <c r="I27" s="27">
        <v>5</v>
      </c>
      <c r="J27" s="23"/>
    </row>
    <row r="28" customHeight="1" spans="1:10">
      <c r="A28" s="7" t="s">
        <v>581</v>
      </c>
      <c r="B28" s="7"/>
      <c r="C28" s="7"/>
      <c r="D28" s="19" t="s">
        <v>453</v>
      </c>
      <c r="E28" s="20"/>
      <c r="F28" s="20"/>
      <c r="G28" s="20"/>
      <c r="H28" s="20"/>
      <c r="I28" s="21"/>
      <c r="J28" s="34" t="s">
        <v>582</v>
      </c>
    </row>
    <row r="29" customHeight="1" spans="1:10">
      <c r="A29" s="11" t="s">
        <v>583</v>
      </c>
      <c r="B29" s="11"/>
      <c r="C29" s="11"/>
      <c r="D29" s="11"/>
      <c r="E29" s="11"/>
      <c r="F29" s="11"/>
      <c r="G29" s="11"/>
      <c r="H29" s="11">
        <v>100</v>
      </c>
      <c r="I29" s="35">
        <f>SUM(I7,I15:I27)</f>
        <v>100</v>
      </c>
      <c r="J29" s="36" t="s">
        <v>584</v>
      </c>
    </row>
    <row r="30" ht="19.05" customHeight="1" spans="1:10">
      <c r="A30" s="30" t="s">
        <v>585</v>
      </c>
      <c r="B30" s="31"/>
      <c r="C30" s="31"/>
      <c r="D30" s="31"/>
      <c r="E30" s="31"/>
      <c r="F30" s="31"/>
      <c r="G30" s="31"/>
      <c r="H30" s="31"/>
      <c r="I30" s="31"/>
      <c r="J30" s="37"/>
    </row>
    <row r="31" ht="19.05" customHeight="1" spans="1:10">
      <c r="A31" s="32" t="s">
        <v>586</v>
      </c>
      <c r="B31" s="32"/>
      <c r="C31" s="32"/>
      <c r="D31" s="32"/>
      <c r="E31" s="32"/>
      <c r="F31" s="32"/>
      <c r="G31" s="32"/>
      <c r="H31" s="32"/>
      <c r="I31" s="32"/>
      <c r="J31" s="32"/>
    </row>
    <row r="32" ht="19.05" customHeight="1" spans="1:10">
      <c r="A32" s="32" t="s">
        <v>587</v>
      </c>
      <c r="B32" s="32"/>
      <c r="C32" s="32"/>
      <c r="D32" s="32"/>
      <c r="E32" s="32"/>
      <c r="F32" s="32"/>
      <c r="G32" s="32"/>
      <c r="H32" s="32"/>
      <c r="I32" s="32"/>
      <c r="J32" s="32"/>
    </row>
    <row r="33" ht="19.05" customHeight="1" spans="1:10">
      <c r="A33" s="32" t="s">
        <v>588</v>
      </c>
      <c r="B33" s="32"/>
      <c r="C33" s="32"/>
      <c r="D33" s="32"/>
      <c r="E33" s="32"/>
      <c r="F33" s="32"/>
      <c r="G33" s="32"/>
      <c r="H33" s="32"/>
      <c r="I33" s="32"/>
      <c r="J33" s="32"/>
    </row>
    <row r="34" ht="19.05" customHeight="1" spans="1:10">
      <c r="A34" s="32" t="s">
        <v>589</v>
      </c>
      <c r="B34" s="32"/>
      <c r="C34" s="32"/>
      <c r="D34" s="32"/>
      <c r="E34" s="32"/>
      <c r="F34" s="32"/>
      <c r="G34" s="32"/>
      <c r="H34" s="32"/>
      <c r="I34" s="32"/>
      <c r="J34" s="32"/>
    </row>
    <row r="35" s="1" customFormat="1" ht="19.05" customHeight="1" spans="1:10">
      <c r="A35" s="32" t="s">
        <v>590</v>
      </c>
      <c r="B35" s="32"/>
      <c r="C35" s="32"/>
      <c r="D35" s="32"/>
      <c r="E35" s="32"/>
      <c r="F35" s="32"/>
      <c r="G35" s="32"/>
      <c r="H35" s="32"/>
      <c r="I35" s="32"/>
      <c r="J35" s="32"/>
    </row>
    <row r="36" ht="19.05" customHeight="1" spans="1:10">
      <c r="A36" s="32" t="s">
        <v>591</v>
      </c>
      <c r="B36" s="32"/>
      <c r="C36" s="32"/>
      <c r="D36" s="32"/>
      <c r="E36" s="32"/>
      <c r="F36" s="32"/>
      <c r="G36" s="32"/>
      <c r="H36" s="32"/>
      <c r="I36" s="32"/>
      <c r="J36" s="32"/>
    </row>
    <row r="37" ht="19.05" customHeight="1" spans="1:10">
      <c r="A37" s="32" t="s">
        <v>592</v>
      </c>
      <c r="B37" s="32"/>
      <c r="C37" s="32"/>
      <c r="D37" s="32"/>
      <c r="E37" s="32"/>
      <c r="F37" s="32"/>
      <c r="G37" s="32"/>
      <c r="H37" s="32"/>
      <c r="I37" s="32"/>
      <c r="J37" s="32"/>
    </row>
    <row r="38" ht="19.05" customHeight="1" spans="1:10">
      <c r="A38" s="32" t="s">
        <v>593</v>
      </c>
      <c r="B38" s="32"/>
      <c r="C38" s="32"/>
      <c r="D38" s="32"/>
      <c r="E38" s="32"/>
      <c r="F38" s="32"/>
      <c r="G38" s="32"/>
      <c r="H38" s="32"/>
      <c r="I38" s="32"/>
      <c r="J38"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I28"/>
    <mergeCell ref="A29:G29"/>
    <mergeCell ref="A31:J31"/>
    <mergeCell ref="A32:J32"/>
    <mergeCell ref="A33:J33"/>
    <mergeCell ref="A34:J34"/>
    <mergeCell ref="A35:J35"/>
    <mergeCell ref="A36:J36"/>
    <mergeCell ref="A37:J37"/>
    <mergeCell ref="A38:J38"/>
    <mergeCell ref="A11:A12"/>
    <mergeCell ref="A15:A21"/>
    <mergeCell ref="A22:A24"/>
    <mergeCell ref="A25:A27"/>
    <mergeCell ref="G13:G14"/>
    <mergeCell ref="H13:H14"/>
    <mergeCell ref="I13:I14"/>
    <mergeCell ref="J13:J14"/>
    <mergeCell ref="A6:B10"/>
  </mergeCells>
  <dataValidations count="2">
    <dataValidation type="list" allowBlank="1" showInputMessage="1" sqref="J29">
      <formula1>"优,良,中,差"</formula1>
    </dataValidation>
    <dataValidation type="list" allowBlank="1" showInputMessage="1" sqref="D15:D27">
      <formula1>"＝,＞,＜,≥,≤"</formula1>
    </dataValidation>
  </dataValidations>
  <pageMargins left="0.751388888888889" right="0.751388888888889" top="1" bottom="1" header="0.5" footer="0.5"/>
  <pageSetup paperSize="9" scale="46"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IV54"/>
  <sheetViews>
    <sheetView topLeftCell="D1" workbookViewId="0">
      <selection activeCell="N6" sqref="N6"/>
    </sheetView>
  </sheetViews>
  <sheetFormatPr defaultColWidth="15.6666666666667" defaultRowHeight="33" customHeight="1"/>
  <cols>
    <col min="1" max="2" width="15.6666666666667" style="5" customWidth="1"/>
    <col min="3" max="3" width="30.212962962963" style="5" customWidth="1"/>
    <col min="4" max="9" width="15.6666666666667" style="5" customWidth="1"/>
    <col min="10" max="10" width="30.6666666666667" style="5" customWidth="1"/>
    <col min="11" max="11" width="15.6666666666667" style="5" customWidth="1"/>
    <col min="1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879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v>15000000</v>
      </c>
      <c r="F7" s="10">
        <f t="shared" si="0"/>
        <v>15000000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15000000</v>
      </c>
      <c r="F8" s="13">
        <v>15000000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88.05" customHeight="1" spans="1:10">
      <c r="A12" s="7"/>
      <c r="B12" s="38" t="s">
        <v>880</v>
      </c>
      <c r="C12" s="39"/>
      <c r="D12" s="39"/>
      <c r="E12" s="40"/>
      <c r="F12" s="41" t="s">
        <v>881</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ht="100.05" customHeight="1" spans="1:10">
      <c r="A15" s="7" t="s">
        <v>557</v>
      </c>
      <c r="B15" s="24" t="s">
        <v>558</v>
      </c>
      <c r="C15" s="24" t="s">
        <v>882</v>
      </c>
      <c r="D15" s="46" t="s">
        <v>560</v>
      </c>
      <c r="E15" s="26">
        <v>13000</v>
      </c>
      <c r="F15" s="25" t="s">
        <v>737</v>
      </c>
      <c r="G15" s="26" t="s">
        <v>883</v>
      </c>
      <c r="H15" s="56">
        <v>10</v>
      </c>
      <c r="I15" s="56">
        <v>5</v>
      </c>
      <c r="J15" s="23" t="s">
        <v>884</v>
      </c>
    </row>
    <row r="16" ht="111" customHeight="1" spans="1:10">
      <c r="A16" s="7"/>
      <c r="B16" s="24" t="s">
        <v>558</v>
      </c>
      <c r="C16" s="24" t="s">
        <v>885</v>
      </c>
      <c r="D16" s="46" t="s">
        <v>560</v>
      </c>
      <c r="E16" s="26">
        <v>1</v>
      </c>
      <c r="F16" s="25" t="s">
        <v>128</v>
      </c>
      <c r="G16" s="26" t="s">
        <v>629</v>
      </c>
      <c r="H16" s="56">
        <v>10</v>
      </c>
      <c r="I16" s="56">
        <v>10</v>
      </c>
      <c r="J16" s="23" t="s">
        <v>886</v>
      </c>
    </row>
    <row r="17" ht="115.95" customHeight="1" spans="1:10">
      <c r="A17" s="7"/>
      <c r="B17" s="24" t="s">
        <v>558</v>
      </c>
      <c r="C17" s="24" t="s">
        <v>887</v>
      </c>
      <c r="D17" s="46" t="s">
        <v>560</v>
      </c>
      <c r="E17" s="26">
        <v>1</v>
      </c>
      <c r="F17" s="25" t="s">
        <v>128</v>
      </c>
      <c r="G17" s="26" t="s">
        <v>629</v>
      </c>
      <c r="H17" s="56">
        <v>10</v>
      </c>
      <c r="I17" s="56">
        <v>10</v>
      </c>
      <c r="J17" s="23" t="s">
        <v>888</v>
      </c>
    </row>
    <row r="18" ht="39" customHeight="1" spans="1:10">
      <c r="A18" s="7"/>
      <c r="B18" s="24" t="s">
        <v>558</v>
      </c>
      <c r="C18" s="24" t="s">
        <v>889</v>
      </c>
      <c r="D18" s="46" t="s">
        <v>597</v>
      </c>
      <c r="E18" s="26">
        <v>100</v>
      </c>
      <c r="F18" s="25" t="s">
        <v>568</v>
      </c>
      <c r="G18" s="26" t="s">
        <v>890</v>
      </c>
      <c r="H18" s="56">
        <v>10</v>
      </c>
      <c r="I18" s="56">
        <v>5</v>
      </c>
      <c r="J18" s="23" t="s">
        <v>891</v>
      </c>
    </row>
    <row r="19" ht="39" customHeight="1" spans="1:10">
      <c r="A19" s="7"/>
      <c r="B19" s="24" t="s">
        <v>558</v>
      </c>
      <c r="C19" s="24" t="s">
        <v>892</v>
      </c>
      <c r="D19" s="46" t="s">
        <v>695</v>
      </c>
      <c r="E19" s="57">
        <v>2</v>
      </c>
      <c r="F19" s="25" t="s">
        <v>709</v>
      </c>
      <c r="G19" s="26" t="s">
        <v>893</v>
      </c>
      <c r="H19" s="58">
        <v>5</v>
      </c>
      <c r="I19" s="56">
        <v>3</v>
      </c>
      <c r="J19" s="23" t="s">
        <v>894</v>
      </c>
    </row>
    <row r="20" ht="40.95" customHeight="1" spans="1:10">
      <c r="A20" s="7"/>
      <c r="B20" s="24" t="s">
        <v>558</v>
      </c>
      <c r="C20" s="24" t="s">
        <v>895</v>
      </c>
      <c r="D20" s="46" t="s">
        <v>695</v>
      </c>
      <c r="E20" s="59">
        <v>100</v>
      </c>
      <c r="F20" s="25" t="s">
        <v>568</v>
      </c>
      <c r="G20" s="26" t="s">
        <v>896</v>
      </c>
      <c r="H20" s="58">
        <v>5</v>
      </c>
      <c r="I20" s="56">
        <v>5</v>
      </c>
      <c r="J20" s="23" t="s">
        <v>897</v>
      </c>
    </row>
    <row r="21" customHeight="1" spans="1:10">
      <c r="A21" s="7" t="s">
        <v>571</v>
      </c>
      <c r="B21" s="24" t="s">
        <v>634</v>
      </c>
      <c r="C21" s="24" t="s">
        <v>898</v>
      </c>
      <c r="D21" s="46" t="s">
        <v>560</v>
      </c>
      <c r="E21" s="26">
        <v>4000</v>
      </c>
      <c r="F21" s="25" t="s">
        <v>737</v>
      </c>
      <c r="G21" s="26" t="s">
        <v>899</v>
      </c>
      <c r="H21" s="27">
        <v>5</v>
      </c>
      <c r="I21" s="56">
        <v>0</v>
      </c>
      <c r="J21" s="23" t="s">
        <v>900</v>
      </c>
    </row>
    <row r="22" ht="79.95" customHeight="1" spans="1:10">
      <c r="A22" s="7"/>
      <c r="B22" s="24" t="s">
        <v>634</v>
      </c>
      <c r="C22" s="24" t="s">
        <v>901</v>
      </c>
      <c r="D22" s="46" t="s">
        <v>560</v>
      </c>
      <c r="E22" s="26" t="s">
        <v>902</v>
      </c>
      <c r="F22" s="25"/>
      <c r="G22" s="26" t="s">
        <v>903</v>
      </c>
      <c r="H22" s="27">
        <v>5</v>
      </c>
      <c r="I22" s="56">
        <v>5</v>
      </c>
      <c r="J22" s="23" t="s">
        <v>904</v>
      </c>
    </row>
    <row r="23" ht="105" customHeight="1" spans="1:10">
      <c r="A23" s="7"/>
      <c r="B23" s="24" t="s">
        <v>619</v>
      </c>
      <c r="C23" s="24" t="s">
        <v>905</v>
      </c>
      <c r="D23" s="46" t="s">
        <v>560</v>
      </c>
      <c r="E23" s="26" t="s">
        <v>713</v>
      </c>
      <c r="F23" s="25"/>
      <c r="G23" s="26" t="s">
        <v>906</v>
      </c>
      <c r="H23" s="27">
        <v>5</v>
      </c>
      <c r="I23" s="56">
        <v>0</v>
      </c>
      <c r="J23" s="23" t="s">
        <v>907</v>
      </c>
    </row>
    <row r="24" ht="105" customHeight="1" spans="1:10">
      <c r="A24" s="7"/>
      <c r="B24" s="24" t="s">
        <v>908</v>
      </c>
      <c r="C24" s="24" t="s">
        <v>909</v>
      </c>
      <c r="D24" s="46" t="s">
        <v>560</v>
      </c>
      <c r="E24" s="26" t="s">
        <v>713</v>
      </c>
      <c r="F24" s="25"/>
      <c r="G24" s="26" t="s">
        <v>906</v>
      </c>
      <c r="H24" s="27">
        <v>5</v>
      </c>
      <c r="I24" s="56">
        <v>0</v>
      </c>
      <c r="J24" s="23" t="s">
        <v>907</v>
      </c>
    </row>
    <row r="25" ht="105" customHeight="1" spans="1:10">
      <c r="A25" s="7"/>
      <c r="B25" s="24" t="s">
        <v>639</v>
      </c>
      <c r="C25" s="24" t="s">
        <v>910</v>
      </c>
      <c r="D25" s="46" t="s">
        <v>560</v>
      </c>
      <c r="E25" s="26" t="s">
        <v>713</v>
      </c>
      <c r="F25" s="25"/>
      <c r="G25" s="26" t="s">
        <v>906</v>
      </c>
      <c r="H25" s="27">
        <v>5</v>
      </c>
      <c r="I25" s="56">
        <v>0</v>
      </c>
      <c r="J25" s="23" t="s">
        <v>911</v>
      </c>
    </row>
    <row r="26" ht="40.95" customHeight="1" spans="1:10">
      <c r="A26" s="29" t="s">
        <v>576</v>
      </c>
      <c r="B26" s="24" t="s">
        <v>748</v>
      </c>
      <c r="C26" s="24" t="s">
        <v>912</v>
      </c>
      <c r="D26" s="46" t="s">
        <v>560</v>
      </c>
      <c r="E26" s="26">
        <v>90</v>
      </c>
      <c r="F26" s="25" t="s">
        <v>568</v>
      </c>
      <c r="G26" s="26">
        <v>0</v>
      </c>
      <c r="H26" s="27">
        <v>5</v>
      </c>
      <c r="I26" s="56">
        <v>0</v>
      </c>
      <c r="J26" s="23" t="s">
        <v>913</v>
      </c>
    </row>
    <row r="27" customHeight="1" spans="1:10">
      <c r="A27" s="47"/>
      <c r="B27" s="24" t="s">
        <v>748</v>
      </c>
      <c r="C27" s="24" t="s">
        <v>768</v>
      </c>
      <c r="D27" s="46" t="s">
        <v>560</v>
      </c>
      <c r="E27" s="26">
        <v>90</v>
      </c>
      <c r="F27" s="25" t="s">
        <v>568</v>
      </c>
      <c r="G27" s="26">
        <v>0</v>
      </c>
      <c r="H27" s="27">
        <v>5</v>
      </c>
      <c r="I27" s="56">
        <v>0</v>
      </c>
      <c r="J27" s="23" t="s">
        <v>913</v>
      </c>
    </row>
    <row r="28" customHeight="1" spans="1:10">
      <c r="A28" s="47"/>
      <c r="B28" s="24" t="s">
        <v>748</v>
      </c>
      <c r="C28" s="24" t="s">
        <v>914</v>
      </c>
      <c r="D28" s="46" t="s">
        <v>560</v>
      </c>
      <c r="E28" s="26">
        <v>90</v>
      </c>
      <c r="F28" s="25" t="s">
        <v>568</v>
      </c>
      <c r="G28" s="26">
        <v>0</v>
      </c>
      <c r="H28" s="44">
        <v>5</v>
      </c>
      <c r="I28" s="56">
        <v>0</v>
      </c>
      <c r="J28" s="42" t="s">
        <v>913</v>
      </c>
    </row>
    <row r="29" customHeight="1" spans="1:10">
      <c r="A29" s="7" t="s">
        <v>581</v>
      </c>
      <c r="B29" s="7"/>
      <c r="C29" s="7"/>
      <c r="D29" s="19" t="s">
        <v>915</v>
      </c>
      <c r="E29" s="20"/>
      <c r="F29" s="20"/>
      <c r="G29" s="20"/>
      <c r="H29" s="20"/>
      <c r="I29" s="21"/>
      <c r="J29" s="34" t="s">
        <v>582</v>
      </c>
    </row>
    <row r="30" customHeight="1" spans="1:10">
      <c r="A30" s="11" t="s">
        <v>583</v>
      </c>
      <c r="B30" s="11"/>
      <c r="C30" s="11"/>
      <c r="D30" s="11"/>
      <c r="E30" s="11"/>
      <c r="F30" s="11"/>
      <c r="G30" s="11"/>
      <c r="H30" s="11">
        <v>100</v>
      </c>
      <c r="I30" s="35">
        <f>SUM(I7,I15:I28)</f>
        <v>53</v>
      </c>
      <c r="J30" s="36" t="s">
        <v>916</v>
      </c>
    </row>
    <row r="31" ht="19.05" customHeight="1" spans="1:10">
      <c r="A31" s="30" t="s">
        <v>585</v>
      </c>
      <c r="B31" s="31"/>
      <c r="C31" s="31"/>
      <c r="D31" s="31"/>
      <c r="E31" s="31"/>
      <c r="F31" s="31"/>
      <c r="G31" s="31"/>
      <c r="H31" s="31"/>
      <c r="I31" s="31"/>
      <c r="J31" s="37"/>
    </row>
    <row r="32" ht="19.05" customHeight="1" spans="1:10">
      <c r="A32" s="32" t="s">
        <v>586</v>
      </c>
      <c r="B32" s="32"/>
      <c r="C32" s="32"/>
      <c r="D32" s="32"/>
      <c r="E32" s="32"/>
      <c r="F32" s="32"/>
      <c r="G32" s="32"/>
      <c r="H32" s="32"/>
      <c r="I32" s="32"/>
      <c r="J32" s="32"/>
    </row>
    <row r="33" ht="19.05" customHeight="1" spans="1:10">
      <c r="A33" s="32" t="s">
        <v>587</v>
      </c>
      <c r="B33" s="32"/>
      <c r="C33" s="32"/>
      <c r="D33" s="32"/>
      <c r="E33" s="32"/>
      <c r="F33" s="32"/>
      <c r="G33" s="32"/>
      <c r="H33" s="32"/>
      <c r="I33" s="32"/>
      <c r="J33" s="32"/>
    </row>
    <row r="34" ht="19.05" customHeight="1" spans="1:10">
      <c r="A34" s="32" t="s">
        <v>588</v>
      </c>
      <c r="B34" s="32"/>
      <c r="C34" s="32"/>
      <c r="D34" s="32"/>
      <c r="E34" s="32"/>
      <c r="F34" s="32"/>
      <c r="G34" s="32"/>
      <c r="H34" s="32"/>
      <c r="I34" s="32"/>
      <c r="J34" s="32"/>
    </row>
    <row r="35" ht="19.05" customHeight="1" spans="1:10">
      <c r="A35" s="32" t="s">
        <v>589</v>
      </c>
      <c r="B35" s="32"/>
      <c r="C35" s="32"/>
      <c r="D35" s="32"/>
      <c r="E35" s="32"/>
      <c r="F35" s="32"/>
      <c r="G35" s="32"/>
      <c r="H35" s="32"/>
      <c r="I35" s="32"/>
      <c r="J35" s="32"/>
    </row>
    <row r="36" s="1" customFormat="1" ht="19.05" customHeight="1" spans="1:10">
      <c r="A36" s="32" t="s">
        <v>590</v>
      </c>
      <c r="B36" s="32"/>
      <c r="C36" s="32"/>
      <c r="D36" s="32"/>
      <c r="E36" s="32"/>
      <c r="F36" s="32"/>
      <c r="G36" s="32"/>
      <c r="H36" s="32"/>
      <c r="I36" s="32"/>
      <c r="J36" s="32"/>
    </row>
    <row r="37" ht="19.05" customHeight="1" spans="1:10">
      <c r="A37" s="32" t="s">
        <v>591</v>
      </c>
      <c r="B37" s="32"/>
      <c r="C37" s="32"/>
      <c r="D37" s="32"/>
      <c r="E37" s="32"/>
      <c r="F37" s="32"/>
      <c r="G37" s="32"/>
      <c r="H37" s="32"/>
      <c r="I37" s="32"/>
      <c r="J37" s="32"/>
    </row>
    <row r="38" ht="19.05" customHeight="1" spans="1:10">
      <c r="A38" s="32" t="s">
        <v>592</v>
      </c>
      <c r="B38" s="32"/>
      <c r="C38" s="32"/>
      <c r="D38" s="32"/>
      <c r="E38" s="32"/>
      <c r="F38" s="32"/>
      <c r="G38" s="32"/>
      <c r="H38" s="32"/>
      <c r="I38" s="32"/>
      <c r="J38" s="32"/>
    </row>
    <row r="39" ht="19.05" customHeight="1" spans="1:10">
      <c r="A39" s="32" t="s">
        <v>593</v>
      </c>
      <c r="B39" s="32"/>
      <c r="C39" s="32"/>
      <c r="D39" s="32"/>
      <c r="E39" s="32"/>
      <c r="F39" s="32"/>
      <c r="G39" s="32"/>
      <c r="H39" s="32"/>
      <c r="I39" s="32"/>
      <c r="J39" s="32"/>
    </row>
    <row r="40" customHeight="1" spans="8:8">
      <c r="H40" s="60"/>
    </row>
    <row r="41" customHeight="1" spans="8:8">
      <c r="H41" s="60"/>
    </row>
    <row r="42" customHeight="1" spans="8:8">
      <c r="H42" s="60"/>
    </row>
    <row r="43" customHeight="1" spans="8:8">
      <c r="H43" s="60"/>
    </row>
    <row r="44" customHeight="1" spans="8:8">
      <c r="H44" s="60"/>
    </row>
    <row r="45" customHeight="1" spans="8:8">
      <c r="H45" s="60"/>
    </row>
    <row r="46" customHeight="1" spans="8:8">
      <c r="H46" s="60"/>
    </row>
    <row r="47" customHeight="1" spans="8:8">
      <c r="H47" s="60"/>
    </row>
    <row r="48" customHeight="1" spans="8:8">
      <c r="H48" s="60"/>
    </row>
    <row r="49" customHeight="1" spans="8:8">
      <c r="H49" s="60"/>
    </row>
    <row r="50" customHeight="1" spans="8:8">
      <c r="H50" s="60"/>
    </row>
    <row r="51" customHeight="1" spans="8:8">
      <c r="H51" s="60"/>
    </row>
    <row r="52" customHeight="1" spans="8:8">
      <c r="H52" s="60"/>
    </row>
    <row r="53" customHeight="1" spans="8:8">
      <c r="H53" s="60"/>
    </row>
    <row r="54" customHeight="1" spans="8:8">
      <c r="H54" s="5">
        <f>SUM(H40:H53)</f>
        <v>0</v>
      </c>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I29"/>
    <mergeCell ref="A30:G30"/>
    <mergeCell ref="A32:J32"/>
    <mergeCell ref="A33:J33"/>
    <mergeCell ref="A34:J34"/>
    <mergeCell ref="A35:J35"/>
    <mergeCell ref="A36:J36"/>
    <mergeCell ref="A37:J37"/>
    <mergeCell ref="A38:J38"/>
    <mergeCell ref="A39:J39"/>
    <mergeCell ref="A11:A12"/>
    <mergeCell ref="A15:A20"/>
    <mergeCell ref="A21:A25"/>
    <mergeCell ref="A26:A28"/>
    <mergeCell ref="G13:G14"/>
    <mergeCell ref="H13:H14"/>
    <mergeCell ref="I13:I14"/>
    <mergeCell ref="J13:J14"/>
    <mergeCell ref="A6:B10"/>
  </mergeCells>
  <dataValidations count="2">
    <dataValidation type="list" allowBlank="1" showInputMessage="1" sqref="J30">
      <formula1>"优,良,中,差"</formula1>
    </dataValidation>
    <dataValidation type="list" allowBlank="1" showInputMessage="1" sqref="D15:D28">
      <formula1>"＝,＞,＜,≥,≤"</formula1>
    </dataValidation>
  </dataValidations>
  <pageMargins left="0.751388888888889" right="0.751388888888889" top="1" bottom="1" header="0.5" footer="0.5"/>
  <pageSetup paperSize="9" scale="3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2"/>
  <sheetViews>
    <sheetView workbookViewId="0">
      <pane xSplit="4" ySplit="9" topLeftCell="E29" activePane="bottomRight" state="frozen"/>
      <selection/>
      <selection pane="topRight"/>
      <selection pane="bottomLeft"/>
      <selection pane="bottomRight" activeCell="A4" sqref="A4:J42"/>
    </sheetView>
  </sheetViews>
  <sheetFormatPr defaultColWidth="9" defaultRowHeight="14.4"/>
  <cols>
    <col min="1" max="3" width="3.21296296296296" style="115" customWidth="1"/>
    <col min="4" max="4" width="32.7777777777778" style="115" customWidth="1"/>
    <col min="5" max="10" width="18.7777777777778" style="115" customWidth="1"/>
    <col min="11" max="16384" width="9" style="115"/>
  </cols>
  <sheetData>
    <row r="1" ht="28.2" spans="6:6">
      <c r="F1" s="127" t="s">
        <v>194</v>
      </c>
    </row>
    <row r="2" ht="15.6" spans="10:10">
      <c r="J2" s="117" t="s">
        <v>195</v>
      </c>
    </row>
    <row r="3" ht="15.6" spans="1:10">
      <c r="A3" s="117" t="s">
        <v>2</v>
      </c>
      <c r="J3" s="117" t="s">
        <v>3</v>
      </c>
    </row>
    <row r="4" ht="19.5" customHeight="1" spans="1:10">
      <c r="A4" s="118" t="s">
        <v>6</v>
      </c>
      <c r="B4" s="118"/>
      <c r="C4" s="118"/>
      <c r="D4" s="118"/>
      <c r="E4" s="123" t="s">
        <v>99</v>
      </c>
      <c r="F4" s="123" t="s">
        <v>196</v>
      </c>
      <c r="G4" s="123" t="s">
        <v>197</v>
      </c>
      <c r="H4" s="123" t="s">
        <v>198</v>
      </c>
      <c r="I4" s="123" t="s">
        <v>199</v>
      </c>
      <c r="J4" s="123" t="s">
        <v>200</v>
      </c>
    </row>
    <row r="5" ht="19.5" customHeight="1" spans="1:10">
      <c r="A5" s="123" t="s">
        <v>122</v>
      </c>
      <c r="B5" s="123"/>
      <c r="C5" s="123"/>
      <c r="D5" s="118" t="s">
        <v>123</v>
      </c>
      <c r="E5" s="123"/>
      <c r="F5" s="123"/>
      <c r="G5" s="123"/>
      <c r="H5" s="123"/>
      <c r="I5" s="123"/>
      <c r="J5" s="123"/>
    </row>
    <row r="6" ht="19.5" customHeight="1" spans="1:10">
      <c r="A6" s="123"/>
      <c r="B6" s="123"/>
      <c r="C6" s="123"/>
      <c r="D6" s="118"/>
      <c r="E6" s="123"/>
      <c r="F6" s="123"/>
      <c r="G6" s="123"/>
      <c r="H6" s="123"/>
      <c r="I6" s="123"/>
      <c r="J6" s="123"/>
    </row>
    <row r="7" ht="19.5" customHeight="1" spans="1:10">
      <c r="A7" s="123"/>
      <c r="B7" s="123"/>
      <c r="C7" s="123"/>
      <c r="D7" s="118"/>
      <c r="E7" s="123"/>
      <c r="F7" s="123"/>
      <c r="G7" s="123"/>
      <c r="H7" s="123"/>
      <c r="I7" s="123"/>
      <c r="J7" s="123"/>
    </row>
    <row r="8" ht="19.5" customHeight="1" spans="1:10">
      <c r="A8" s="118" t="s">
        <v>126</v>
      </c>
      <c r="B8" s="118" t="s">
        <v>127</v>
      </c>
      <c r="C8" s="118" t="s">
        <v>128</v>
      </c>
      <c r="D8" s="118" t="s">
        <v>10</v>
      </c>
      <c r="E8" s="123" t="s">
        <v>11</v>
      </c>
      <c r="F8" s="123" t="s">
        <v>12</v>
      </c>
      <c r="G8" s="123" t="s">
        <v>20</v>
      </c>
      <c r="H8" s="123" t="s">
        <v>24</v>
      </c>
      <c r="I8" s="123" t="s">
        <v>28</v>
      </c>
      <c r="J8" s="123" t="s">
        <v>32</v>
      </c>
    </row>
    <row r="9" ht="19.5" customHeight="1" spans="1:10">
      <c r="A9" s="118"/>
      <c r="B9" s="118"/>
      <c r="C9" s="118"/>
      <c r="D9" s="118" t="s">
        <v>129</v>
      </c>
      <c r="E9" s="120">
        <v>53729778.77</v>
      </c>
      <c r="F9" s="120">
        <v>10849427.44</v>
      </c>
      <c r="G9" s="120">
        <v>42880351.33</v>
      </c>
      <c r="H9" s="120"/>
      <c r="I9" s="120"/>
      <c r="J9" s="120"/>
    </row>
    <row r="10" ht="19.5" customHeight="1" spans="1:10">
      <c r="A10" s="119" t="s">
        <v>130</v>
      </c>
      <c r="B10" s="119"/>
      <c r="C10" s="119"/>
      <c r="D10" s="119" t="s">
        <v>131</v>
      </c>
      <c r="E10" s="120">
        <v>105050</v>
      </c>
      <c r="F10" s="120"/>
      <c r="G10" s="120">
        <v>105050</v>
      </c>
      <c r="H10" s="120"/>
      <c r="I10" s="120"/>
      <c r="J10" s="120"/>
    </row>
    <row r="11" ht="19.5" customHeight="1" spans="1:10">
      <c r="A11" s="119" t="s">
        <v>132</v>
      </c>
      <c r="B11" s="119"/>
      <c r="C11" s="119"/>
      <c r="D11" s="119" t="s">
        <v>133</v>
      </c>
      <c r="E11" s="120">
        <v>54250</v>
      </c>
      <c r="F11" s="120"/>
      <c r="G11" s="120">
        <v>54250</v>
      </c>
      <c r="H11" s="120"/>
      <c r="I11" s="120"/>
      <c r="J11" s="120"/>
    </row>
    <row r="12" ht="19.5" customHeight="1" spans="1:10">
      <c r="A12" s="119" t="s">
        <v>134</v>
      </c>
      <c r="B12" s="119"/>
      <c r="C12" s="119"/>
      <c r="D12" s="119" t="s">
        <v>135</v>
      </c>
      <c r="E12" s="120">
        <v>54250</v>
      </c>
      <c r="F12" s="120"/>
      <c r="G12" s="120">
        <v>54250</v>
      </c>
      <c r="H12" s="120"/>
      <c r="I12" s="120"/>
      <c r="J12" s="120"/>
    </row>
    <row r="13" ht="19.5" customHeight="1" spans="1:10">
      <c r="A13" s="119" t="s">
        <v>136</v>
      </c>
      <c r="B13" s="119"/>
      <c r="C13" s="119"/>
      <c r="D13" s="119" t="s">
        <v>137</v>
      </c>
      <c r="E13" s="120">
        <v>50800</v>
      </c>
      <c r="F13" s="120"/>
      <c r="G13" s="120">
        <v>50800</v>
      </c>
      <c r="H13" s="120"/>
      <c r="I13" s="120"/>
      <c r="J13" s="120"/>
    </row>
    <row r="14" ht="19.5" customHeight="1" spans="1:10">
      <c r="A14" s="119" t="s">
        <v>138</v>
      </c>
      <c r="B14" s="119"/>
      <c r="C14" s="119"/>
      <c r="D14" s="119" t="s">
        <v>139</v>
      </c>
      <c r="E14" s="120">
        <v>50800</v>
      </c>
      <c r="F14" s="120"/>
      <c r="G14" s="120">
        <v>50800</v>
      </c>
      <c r="H14" s="120"/>
      <c r="I14" s="120"/>
      <c r="J14" s="120"/>
    </row>
    <row r="15" ht="19.5" customHeight="1" spans="1:10">
      <c r="A15" s="119" t="s">
        <v>140</v>
      </c>
      <c r="B15" s="119"/>
      <c r="C15" s="119"/>
      <c r="D15" s="119" t="s">
        <v>141</v>
      </c>
      <c r="E15" s="120">
        <v>50904470.75</v>
      </c>
      <c r="F15" s="120">
        <v>8135169.42</v>
      </c>
      <c r="G15" s="120">
        <v>42769301.33</v>
      </c>
      <c r="H15" s="120"/>
      <c r="I15" s="120"/>
      <c r="J15" s="120"/>
    </row>
    <row r="16" ht="19.5" customHeight="1" spans="1:10">
      <c r="A16" s="119" t="s">
        <v>142</v>
      </c>
      <c r="B16" s="119"/>
      <c r="C16" s="119"/>
      <c r="D16" s="119" t="s">
        <v>143</v>
      </c>
      <c r="E16" s="120">
        <v>50700790.75</v>
      </c>
      <c r="F16" s="120">
        <v>8135169.42</v>
      </c>
      <c r="G16" s="120">
        <v>42565621.33</v>
      </c>
      <c r="H16" s="120"/>
      <c r="I16" s="120"/>
      <c r="J16" s="120"/>
    </row>
    <row r="17" ht="19.5" customHeight="1" spans="1:10">
      <c r="A17" s="119" t="s">
        <v>144</v>
      </c>
      <c r="B17" s="119"/>
      <c r="C17" s="119"/>
      <c r="D17" s="119" t="s">
        <v>145</v>
      </c>
      <c r="E17" s="120">
        <v>8144480.42</v>
      </c>
      <c r="F17" s="120">
        <v>8134480.42</v>
      </c>
      <c r="G17" s="120">
        <v>10000</v>
      </c>
      <c r="H17" s="120"/>
      <c r="I17" s="120"/>
      <c r="J17" s="120"/>
    </row>
    <row r="18" ht="19.5" customHeight="1" spans="1:10">
      <c r="A18" s="119" t="s">
        <v>146</v>
      </c>
      <c r="B18" s="119"/>
      <c r="C18" s="119"/>
      <c r="D18" s="119" t="s">
        <v>147</v>
      </c>
      <c r="E18" s="120">
        <v>1141821</v>
      </c>
      <c r="F18" s="120"/>
      <c r="G18" s="120">
        <v>1141821</v>
      </c>
      <c r="H18" s="120"/>
      <c r="I18" s="120"/>
      <c r="J18" s="120"/>
    </row>
    <row r="19" ht="19.5" customHeight="1" spans="1:10">
      <c r="A19" s="119" t="s">
        <v>148</v>
      </c>
      <c r="B19" s="119"/>
      <c r="C19" s="119"/>
      <c r="D19" s="119" t="s">
        <v>149</v>
      </c>
      <c r="E19" s="120">
        <v>486814.5</v>
      </c>
      <c r="F19" s="120"/>
      <c r="G19" s="120">
        <v>486814.5</v>
      </c>
      <c r="H19" s="120"/>
      <c r="I19" s="120"/>
      <c r="J19" s="120"/>
    </row>
    <row r="20" ht="19.5" customHeight="1" spans="1:10">
      <c r="A20" s="119" t="s">
        <v>150</v>
      </c>
      <c r="B20" s="119"/>
      <c r="C20" s="119"/>
      <c r="D20" s="119" t="s">
        <v>151</v>
      </c>
      <c r="E20" s="120">
        <v>100000</v>
      </c>
      <c r="F20" s="120"/>
      <c r="G20" s="120">
        <v>100000</v>
      </c>
      <c r="H20" s="120"/>
      <c r="I20" s="120"/>
      <c r="J20" s="120"/>
    </row>
    <row r="21" ht="19.5" customHeight="1" spans="1:10">
      <c r="A21" s="119" t="s">
        <v>152</v>
      </c>
      <c r="B21" s="119"/>
      <c r="C21" s="119"/>
      <c r="D21" s="119" t="s">
        <v>153</v>
      </c>
      <c r="E21" s="120">
        <v>200000</v>
      </c>
      <c r="F21" s="120"/>
      <c r="G21" s="120">
        <v>200000</v>
      </c>
      <c r="H21" s="120"/>
      <c r="I21" s="120"/>
      <c r="J21" s="120"/>
    </row>
    <row r="22" ht="19.5" customHeight="1" spans="1:10">
      <c r="A22" s="119" t="s">
        <v>154</v>
      </c>
      <c r="B22" s="119"/>
      <c r="C22" s="119"/>
      <c r="D22" s="119" t="s">
        <v>155</v>
      </c>
      <c r="E22" s="120">
        <v>40627674.83</v>
      </c>
      <c r="F22" s="120">
        <v>689</v>
      </c>
      <c r="G22" s="120">
        <v>40626985.83</v>
      </c>
      <c r="H22" s="120"/>
      <c r="I22" s="120"/>
      <c r="J22" s="120"/>
    </row>
    <row r="23" ht="19.5" customHeight="1" spans="1:10">
      <c r="A23" s="119" t="s">
        <v>156</v>
      </c>
      <c r="B23" s="119"/>
      <c r="C23" s="119"/>
      <c r="D23" s="119" t="s">
        <v>157</v>
      </c>
      <c r="E23" s="120">
        <v>203680</v>
      </c>
      <c r="F23" s="120"/>
      <c r="G23" s="120">
        <v>203680</v>
      </c>
      <c r="H23" s="120"/>
      <c r="I23" s="120"/>
      <c r="J23" s="120"/>
    </row>
    <row r="24" ht="19.5" customHeight="1" spans="1:10">
      <c r="A24" s="119" t="s">
        <v>158</v>
      </c>
      <c r="B24" s="119"/>
      <c r="C24" s="119"/>
      <c r="D24" s="119" t="s">
        <v>159</v>
      </c>
      <c r="E24" s="120">
        <v>203680</v>
      </c>
      <c r="F24" s="120"/>
      <c r="G24" s="120">
        <v>203680</v>
      </c>
      <c r="H24" s="120"/>
      <c r="I24" s="120"/>
      <c r="J24" s="120"/>
    </row>
    <row r="25" ht="19.5" customHeight="1" spans="1:10">
      <c r="A25" s="119" t="s">
        <v>160</v>
      </c>
      <c r="B25" s="119"/>
      <c r="C25" s="119"/>
      <c r="D25" s="119" t="s">
        <v>161</v>
      </c>
      <c r="E25" s="120">
        <v>1269272.09</v>
      </c>
      <c r="F25" s="120">
        <v>1263272.09</v>
      </c>
      <c r="G25" s="120">
        <v>6000</v>
      </c>
      <c r="H25" s="120"/>
      <c r="I25" s="120"/>
      <c r="J25" s="120"/>
    </row>
    <row r="26" ht="19.5" customHeight="1" spans="1:10">
      <c r="A26" s="119" t="s">
        <v>162</v>
      </c>
      <c r="B26" s="119"/>
      <c r="C26" s="119"/>
      <c r="D26" s="119" t="s">
        <v>163</v>
      </c>
      <c r="E26" s="120">
        <v>1251272.09</v>
      </c>
      <c r="F26" s="120">
        <v>1245272.09</v>
      </c>
      <c r="G26" s="120">
        <v>6000</v>
      </c>
      <c r="H26" s="120"/>
      <c r="I26" s="120"/>
      <c r="J26" s="120"/>
    </row>
    <row r="27" ht="19.5" customHeight="1" spans="1:10">
      <c r="A27" s="119" t="s">
        <v>164</v>
      </c>
      <c r="B27" s="119"/>
      <c r="C27" s="119"/>
      <c r="D27" s="119" t="s">
        <v>165</v>
      </c>
      <c r="E27" s="120">
        <v>172718</v>
      </c>
      <c r="F27" s="120">
        <v>172718</v>
      </c>
      <c r="G27" s="120"/>
      <c r="H27" s="120"/>
      <c r="I27" s="120"/>
      <c r="J27" s="120"/>
    </row>
    <row r="28" ht="19.5" customHeight="1" spans="1:10">
      <c r="A28" s="119" t="s">
        <v>166</v>
      </c>
      <c r="B28" s="119"/>
      <c r="C28" s="119"/>
      <c r="D28" s="119" t="s">
        <v>167</v>
      </c>
      <c r="E28" s="120">
        <v>6000</v>
      </c>
      <c r="F28" s="120"/>
      <c r="G28" s="120">
        <v>6000</v>
      </c>
      <c r="H28" s="120"/>
      <c r="I28" s="120"/>
      <c r="J28" s="120"/>
    </row>
    <row r="29" ht="19.5" customHeight="1" spans="1:10">
      <c r="A29" s="119" t="s">
        <v>168</v>
      </c>
      <c r="B29" s="119"/>
      <c r="C29" s="119"/>
      <c r="D29" s="119" t="s">
        <v>169</v>
      </c>
      <c r="E29" s="120">
        <v>933889.12</v>
      </c>
      <c r="F29" s="120">
        <v>933889.12</v>
      </c>
      <c r="G29" s="120"/>
      <c r="H29" s="120"/>
      <c r="I29" s="120"/>
      <c r="J29" s="120"/>
    </row>
    <row r="30" ht="19.5" customHeight="1" spans="1:10">
      <c r="A30" s="119" t="s">
        <v>170</v>
      </c>
      <c r="B30" s="119"/>
      <c r="C30" s="119"/>
      <c r="D30" s="119" t="s">
        <v>171</v>
      </c>
      <c r="E30" s="120">
        <v>138664.97</v>
      </c>
      <c r="F30" s="120">
        <v>138664.97</v>
      </c>
      <c r="G30" s="120"/>
      <c r="H30" s="120"/>
      <c r="I30" s="120"/>
      <c r="J30" s="120"/>
    </row>
    <row r="31" ht="19.5" customHeight="1" spans="1:10">
      <c r="A31" s="119" t="s">
        <v>172</v>
      </c>
      <c r="B31" s="119"/>
      <c r="C31" s="119"/>
      <c r="D31" s="119" t="s">
        <v>173</v>
      </c>
      <c r="E31" s="120">
        <v>18000</v>
      </c>
      <c r="F31" s="120">
        <v>18000</v>
      </c>
      <c r="G31" s="120"/>
      <c r="H31" s="120"/>
      <c r="I31" s="120"/>
      <c r="J31" s="120"/>
    </row>
    <row r="32" ht="19.5" customHeight="1" spans="1:10">
      <c r="A32" s="119" t="s">
        <v>174</v>
      </c>
      <c r="B32" s="119"/>
      <c r="C32" s="119"/>
      <c r="D32" s="119" t="s">
        <v>175</v>
      </c>
      <c r="E32" s="120">
        <v>18000</v>
      </c>
      <c r="F32" s="120">
        <v>18000</v>
      </c>
      <c r="G32" s="120"/>
      <c r="H32" s="120"/>
      <c r="I32" s="120"/>
      <c r="J32" s="120"/>
    </row>
    <row r="33" ht="19.5" customHeight="1" spans="1:10">
      <c r="A33" s="119" t="s">
        <v>79</v>
      </c>
      <c r="B33" s="119"/>
      <c r="C33" s="119"/>
      <c r="D33" s="119" t="s">
        <v>176</v>
      </c>
      <c r="E33" s="120">
        <v>719940.93</v>
      </c>
      <c r="F33" s="120">
        <v>719940.93</v>
      </c>
      <c r="G33" s="120"/>
      <c r="H33" s="120"/>
      <c r="I33" s="120"/>
      <c r="J33" s="120"/>
    </row>
    <row r="34" ht="19.5" customHeight="1" spans="1:10">
      <c r="A34" s="119" t="s">
        <v>177</v>
      </c>
      <c r="B34" s="119"/>
      <c r="C34" s="119"/>
      <c r="D34" s="119" t="s">
        <v>178</v>
      </c>
      <c r="E34" s="120">
        <v>719940.93</v>
      </c>
      <c r="F34" s="120">
        <v>719940.93</v>
      </c>
      <c r="G34" s="120"/>
      <c r="H34" s="120"/>
      <c r="I34" s="120"/>
      <c r="J34" s="120"/>
    </row>
    <row r="35" ht="19.5" customHeight="1" spans="1:10">
      <c r="A35" s="119" t="s">
        <v>179</v>
      </c>
      <c r="B35" s="119"/>
      <c r="C35" s="119"/>
      <c r="D35" s="119" t="s">
        <v>180</v>
      </c>
      <c r="E35" s="120">
        <v>378576.7</v>
      </c>
      <c r="F35" s="120">
        <v>378576.7</v>
      </c>
      <c r="G35" s="120"/>
      <c r="H35" s="120"/>
      <c r="I35" s="120"/>
      <c r="J35" s="120"/>
    </row>
    <row r="36" ht="19.5" customHeight="1" spans="1:10">
      <c r="A36" s="119" t="s">
        <v>181</v>
      </c>
      <c r="B36" s="119"/>
      <c r="C36" s="119"/>
      <c r="D36" s="119" t="s">
        <v>182</v>
      </c>
      <c r="E36" s="120">
        <v>303675.4</v>
      </c>
      <c r="F36" s="120">
        <v>303675.4</v>
      </c>
      <c r="G36" s="120"/>
      <c r="H36" s="120"/>
      <c r="I36" s="120"/>
      <c r="J36" s="120"/>
    </row>
    <row r="37" ht="19.5" customHeight="1" spans="1:10">
      <c r="A37" s="119" t="s">
        <v>183</v>
      </c>
      <c r="B37" s="119"/>
      <c r="C37" s="119"/>
      <c r="D37" s="119" t="s">
        <v>184</v>
      </c>
      <c r="E37" s="120">
        <v>37688.83</v>
      </c>
      <c r="F37" s="120">
        <v>37688.83</v>
      </c>
      <c r="G37" s="120"/>
      <c r="H37" s="120"/>
      <c r="I37" s="120"/>
      <c r="J37" s="120"/>
    </row>
    <row r="38" ht="19.5" customHeight="1" spans="1:10">
      <c r="A38" s="119" t="s">
        <v>185</v>
      </c>
      <c r="B38" s="119"/>
      <c r="C38" s="119"/>
      <c r="D38" s="119" t="s">
        <v>186</v>
      </c>
      <c r="E38" s="120">
        <v>731045</v>
      </c>
      <c r="F38" s="120">
        <v>731045</v>
      </c>
      <c r="G38" s="120"/>
      <c r="H38" s="120"/>
      <c r="I38" s="120"/>
      <c r="J38" s="120"/>
    </row>
    <row r="39" ht="19.5" customHeight="1" spans="1:10">
      <c r="A39" s="119" t="s">
        <v>187</v>
      </c>
      <c r="B39" s="119"/>
      <c r="C39" s="119"/>
      <c r="D39" s="119" t="s">
        <v>188</v>
      </c>
      <c r="E39" s="120">
        <v>731045</v>
      </c>
      <c r="F39" s="120">
        <v>731045</v>
      </c>
      <c r="G39" s="120"/>
      <c r="H39" s="120"/>
      <c r="I39" s="120"/>
      <c r="J39" s="120"/>
    </row>
    <row r="40" ht="19.5" customHeight="1" spans="1:10">
      <c r="A40" s="119" t="s">
        <v>189</v>
      </c>
      <c r="B40" s="119"/>
      <c r="C40" s="119"/>
      <c r="D40" s="119" t="s">
        <v>190</v>
      </c>
      <c r="E40" s="120">
        <v>729992</v>
      </c>
      <c r="F40" s="120">
        <v>729992</v>
      </c>
      <c r="G40" s="120"/>
      <c r="H40" s="120"/>
      <c r="I40" s="120"/>
      <c r="J40" s="120"/>
    </row>
    <row r="41" ht="19.5" customHeight="1" spans="1:10">
      <c r="A41" s="119" t="s">
        <v>191</v>
      </c>
      <c r="B41" s="119"/>
      <c r="C41" s="119"/>
      <c r="D41" s="119" t="s">
        <v>192</v>
      </c>
      <c r="E41" s="120">
        <v>1053</v>
      </c>
      <c r="F41" s="120">
        <v>1053</v>
      </c>
      <c r="G41" s="120"/>
      <c r="H41" s="120"/>
      <c r="I41" s="120"/>
      <c r="J41" s="120"/>
    </row>
    <row r="42" ht="19.5" customHeight="1" spans="1:10">
      <c r="A42" s="119" t="s">
        <v>201</v>
      </c>
      <c r="B42" s="119"/>
      <c r="C42" s="119"/>
      <c r="D42" s="119"/>
      <c r="E42" s="119"/>
      <c r="F42" s="119"/>
      <c r="G42" s="119"/>
      <c r="H42" s="119"/>
      <c r="I42" s="119"/>
      <c r="J42" s="119"/>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IV33"/>
  <sheetViews>
    <sheetView topLeftCell="A15" workbookViewId="0">
      <selection activeCell="D7" sqref="D7:D8"/>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917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188700</v>
      </c>
      <c r="F7" s="10">
        <f t="shared" si="0"/>
        <v>158771.5</v>
      </c>
      <c r="G7" s="11">
        <v>10</v>
      </c>
      <c r="H7" s="12" t="str">
        <f t="shared" ref="H7:H10" si="1">IF(E7&gt;0,ROUND(F7/E7,3)*100&amp;"%","—")</f>
        <v>84.1%</v>
      </c>
      <c r="I7" s="14">
        <v>8.41</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188700</v>
      </c>
      <c r="F8" s="13">
        <v>158771.5</v>
      </c>
      <c r="G8" s="7" t="s">
        <v>470</v>
      </c>
      <c r="H8" s="12" t="str">
        <f t="shared" si="1"/>
        <v>84.1%</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54" customHeight="1" spans="1:10">
      <c r="A12" s="7"/>
      <c r="B12" s="38" t="s">
        <v>918</v>
      </c>
      <c r="C12" s="39"/>
      <c r="D12" s="39"/>
      <c r="E12" s="40"/>
      <c r="F12" s="41" t="s">
        <v>919</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ht="48" customHeight="1" spans="1:10">
      <c r="A15" s="7" t="s">
        <v>557</v>
      </c>
      <c r="B15" s="24" t="s">
        <v>558</v>
      </c>
      <c r="C15" s="24" t="s">
        <v>920</v>
      </c>
      <c r="D15" s="46" t="s">
        <v>597</v>
      </c>
      <c r="E15" s="26">
        <v>1</v>
      </c>
      <c r="F15" s="25" t="s">
        <v>720</v>
      </c>
      <c r="G15" s="23" t="s">
        <v>807</v>
      </c>
      <c r="H15" s="27">
        <v>15</v>
      </c>
      <c r="I15" s="27">
        <v>15</v>
      </c>
      <c r="J15" s="23"/>
    </row>
    <row r="16" customHeight="1" spans="1:10">
      <c r="A16" s="7"/>
      <c r="B16" s="24" t="s">
        <v>558</v>
      </c>
      <c r="C16" s="24" t="s">
        <v>921</v>
      </c>
      <c r="D16" s="46" t="s">
        <v>597</v>
      </c>
      <c r="E16" s="26">
        <v>6</v>
      </c>
      <c r="F16" s="25" t="s">
        <v>128</v>
      </c>
      <c r="G16" s="23" t="s">
        <v>777</v>
      </c>
      <c r="H16" s="27">
        <v>15</v>
      </c>
      <c r="I16" s="27">
        <v>15</v>
      </c>
      <c r="J16" s="23"/>
    </row>
    <row r="17" customHeight="1" spans="1:10">
      <c r="A17" s="7"/>
      <c r="B17" s="24" t="s">
        <v>566</v>
      </c>
      <c r="C17" s="24" t="s">
        <v>922</v>
      </c>
      <c r="D17" s="46" t="s">
        <v>597</v>
      </c>
      <c r="E17" s="26">
        <v>100</v>
      </c>
      <c r="F17" s="25" t="s">
        <v>568</v>
      </c>
      <c r="G17" s="28">
        <v>1</v>
      </c>
      <c r="H17" s="27">
        <v>10</v>
      </c>
      <c r="I17" s="27">
        <v>10</v>
      </c>
      <c r="J17" s="23"/>
    </row>
    <row r="18" ht="42" customHeight="1" spans="1:10">
      <c r="A18" s="7"/>
      <c r="B18" s="24" t="s">
        <v>569</v>
      </c>
      <c r="C18" s="24" t="s">
        <v>923</v>
      </c>
      <c r="D18" s="46" t="s">
        <v>597</v>
      </c>
      <c r="E18" s="26">
        <v>100</v>
      </c>
      <c r="F18" s="25" t="s">
        <v>568</v>
      </c>
      <c r="G18" s="28">
        <v>1</v>
      </c>
      <c r="H18" s="27">
        <v>10</v>
      </c>
      <c r="I18" s="27">
        <v>10</v>
      </c>
      <c r="J18" s="23"/>
    </row>
    <row r="19" customHeight="1" spans="1:10">
      <c r="A19" s="22" t="s">
        <v>571</v>
      </c>
      <c r="B19" s="24" t="s">
        <v>619</v>
      </c>
      <c r="C19" s="24" t="s">
        <v>924</v>
      </c>
      <c r="D19" s="46" t="s">
        <v>597</v>
      </c>
      <c r="E19" s="26" t="s">
        <v>575</v>
      </c>
      <c r="F19" s="25"/>
      <c r="G19" s="23" t="s">
        <v>575</v>
      </c>
      <c r="H19" s="27">
        <v>10</v>
      </c>
      <c r="I19" s="27">
        <v>10</v>
      </c>
      <c r="J19" s="23"/>
    </row>
    <row r="20" ht="45" customHeight="1" spans="1:10">
      <c r="A20" s="23"/>
      <c r="B20" s="24" t="s">
        <v>639</v>
      </c>
      <c r="C20" s="24" t="s">
        <v>925</v>
      </c>
      <c r="D20" s="46" t="s">
        <v>597</v>
      </c>
      <c r="E20" s="26" t="s">
        <v>926</v>
      </c>
      <c r="F20" s="25"/>
      <c r="G20" s="26" t="s">
        <v>926</v>
      </c>
      <c r="H20" s="27">
        <v>10</v>
      </c>
      <c r="I20" s="27">
        <v>10</v>
      </c>
      <c r="J20" s="23"/>
    </row>
    <row r="21" ht="45" customHeight="1" spans="1:10">
      <c r="A21" s="47" t="s">
        <v>576</v>
      </c>
      <c r="B21" s="24" t="s">
        <v>623</v>
      </c>
      <c r="C21" s="24" t="s">
        <v>927</v>
      </c>
      <c r="D21" s="46" t="s">
        <v>560</v>
      </c>
      <c r="E21" s="26">
        <v>90</v>
      </c>
      <c r="F21" s="25" t="s">
        <v>568</v>
      </c>
      <c r="G21" s="55" t="s">
        <v>714</v>
      </c>
      <c r="H21" s="27">
        <v>10</v>
      </c>
      <c r="I21" s="27">
        <v>10</v>
      </c>
      <c r="J21" s="23"/>
    </row>
    <row r="22" customHeight="1" spans="1:10">
      <c r="A22" s="47"/>
      <c r="B22" s="24" t="s">
        <v>623</v>
      </c>
      <c r="C22" s="24" t="s">
        <v>928</v>
      </c>
      <c r="D22" s="46" t="s">
        <v>560</v>
      </c>
      <c r="E22" s="26">
        <v>90</v>
      </c>
      <c r="F22" s="25" t="s">
        <v>568</v>
      </c>
      <c r="G22" s="23" t="s">
        <v>714</v>
      </c>
      <c r="H22" s="27">
        <v>10</v>
      </c>
      <c r="I22" s="27">
        <v>10</v>
      </c>
      <c r="J22" s="23"/>
    </row>
    <row r="23" customHeight="1" spans="1:10">
      <c r="A23" s="7" t="s">
        <v>581</v>
      </c>
      <c r="B23" s="7"/>
      <c r="C23" s="7"/>
      <c r="D23" s="19" t="s">
        <v>929</v>
      </c>
      <c r="E23" s="20"/>
      <c r="F23" s="20"/>
      <c r="G23" s="20"/>
      <c r="H23" s="20"/>
      <c r="I23" s="21"/>
      <c r="J23" s="34" t="s">
        <v>582</v>
      </c>
    </row>
    <row r="24" customHeight="1" spans="1:10">
      <c r="A24" s="11" t="s">
        <v>583</v>
      </c>
      <c r="B24" s="11"/>
      <c r="C24" s="11"/>
      <c r="D24" s="11"/>
      <c r="E24" s="11"/>
      <c r="F24" s="11"/>
      <c r="G24" s="11"/>
      <c r="H24" s="11">
        <v>100</v>
      </c>
      <c r="I24" s="35">
        <f>SUM(I7,I15:I22)</f>
        <v>98.41</v>
      </c>
      <c r="J24" s="36" t="s">
        <v>584</v>
      </c>
    </row>
    <row r="25" ht="19.05" customHeight="1" spans="1:10">
      <c r="A25" s="30" t="s">
        <v>585</v>
      </c>
      <c r="B25" s="31"/>
      <c r="C25" s="31"/>
      <c r="D25" s="31"/>
      <c r="E25" s="31"/>
      <c r="F25" s="31"/>
      <c r="G25" s="31"/>
      <c r="H25" s="31"/>
      <c r="I25" s="31"/>
      <c r="J25" s="37"/>
    </row>
    <row r="26" ht="19.05" customHeight="1" spans="1:10">
      <c r="A26" s="32" t="s">
        <v>586</v>
      </c>
      <c r="B26" s="32"/>
      <c r="C26" s="32"/>
      <c r="D26" s="32"/>
      <c r="E26" s="32"/>
      <c r="F26" s="32"/>
      <c r="G26" s="32"/>
      <c r="H26" s="32"/>
      <c r="I26" s="32"/>
      <c r="J26" s="32"/>
    </row>
    <row r="27" ht="19.05" customHeight="1" spans="1:10">
      <c r="A27" s="32" t="s">
        <v>587</v>
      </c>
      <c r="B27" s="32"/>
      <c r="C27" s="32"/>
      <c r="D27" s="32"/>
      <c r="E27" s="32"/>
      <c r="F27" s="32"/>
      <c r="G27" s="32"/>
      <c r="H27" s="32"/>
      <c r="I27" s="32"/>
      <c r="J27" s="32"/>
    </row>
    <row r="28" ht="19.05" customHeight="1" spans="1:10">
      <c r="A28" s="32" t="s">
        <v>588</v>
      </c>
      <c r="B28" s="32"/>
      <c r="C28" s="32"/>
      <c r="D28" s="32"/>
      <c r="E28" s="32"/>
      <c r="F28" s="32"/>
      <c r="G28" s="32"/>
      <c r="H28" s="32"/>
      <c r="I28" s="32"/>
      <c r="J28" s="32"/>
    </row>
    <row r="29" ht="19.05" customHeight="1" spans="1:10">
      <c r="A29" s="32" t="s">
        <v>589</v>
      </c>
      <c r="B29" s="32"/>
      <c r="C29" s="32"/>
      <c r="D29" s="32"/>
      <c r="E29" s="32"/>
      <c r="F29" s="32"/>
      <c r="G29" s="32"/>
      <c r="H29" s="32"/>
      <c r="I29" s="32"/>
      <c r="J29" s="32"/>
    </row>
    <row r="30" s="1" customFormat="1" ht="19.05" customHeight="1" spans="1:10">
      <c r="A30" s="32" t="s">
        <v>590</v>
      </c>
      <c r="B30" s="32"/>
      <c r="C30" s="32"/>
      <c r="D30" s="32"/>
      <c r="E30" s="32"/>
      <c r="F30" s="32"/>
      <c r="G30" s="32"/>
      <c r="H30" s="32"/>
      <c r="I30" s="32"/>
      <c r="J30" s="32"/>
    </row>
    <row r="31" ht="19.05" customHeight="1" spans="1:10">
      <c r="A31" s="32" t="s">
        <v>591</v>
      </c>
      <c r="B31" s="32"/>
      <c r="C31" s="32"/>
      <c r="D31" s="32"/>
      <c r="E31" s="32"/>
      <c r="F31" s="32"/>
      <c r="G31" s="32"/>
      <c r="H31" s="32"/>
      <c r="I31" s="32"/>
      <c r="J31" s="32"/>
    </row>
    <row r="32" ht="19.05" customHeight="1" spans="1:10">
      <c r="A32" s="32" t="s">
        <v>592</v>
      </c>
      <c r="B32" s="32"/>
      <c r="C32" s="32"/>
      <c r="D32" s="32"/>
      <c r="E32" s="32"/>
      <c r="F32" s="32"/>
      <c r="G32" s="32"/>
      <c r="H32" s="32"/>
      <c r="I32" s="32"/>
      <c r="J32" s="32"/>
    </row>
    <row r="33" ht="19.05" customHeight="1" spans="1:10">
      <c r="A33" s="32" t="s">
        <v>593</v>
      </c>
      <c r="B33" s="32"/>
      <c r="C33" s="32"/>
      <c r="D33" s="32"/>
      <c r="E33" s="32"/>
      <c r="F33" s="32"/>
      <c r="G33" s="32"/>
      <c r="H33" s="32"/>
      <c r="I33" s="32"/>
      <c r="J33"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6:J26"/>
    <mergeCell ref="A27:J27"/>
    <mergeCell ref="A28:J28"/>
    <mergeCell ref="A29:J29"/>
    <mergeCell ref="A30:J30"/>
    <mergeCell ref="A31:J31"/>
    <mergeCell ref="A32:J32"/>
    <mergeCell ref="A33:J33"/>
    <mergeCell ref="A11:A12"/>
    <mergeCell ref="A15:A18"/>
    <mergeCell ref="A19:A20"/>
    <mergeCell ref="A21:A22"/>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D22">
      <formula1>"＝,＞,＜,≥,≤"</formula1>
    </dataValidation>
  </dataValidations>
  <pageMargins left="0.751388888888889" right="0.751388888888889" top="1" bottom="1" header="0.5" footer="0.5"/>
  <pageSetup paperSize="9" scale="56"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IV34"/>
  <sheetViews>
    <sheetView topLeftCell="A4" workbookViewId="0">
      <selection activeCell="D7" sqref="D7:D8"/>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930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1900000</v>
      </c>
      <c r="F7" s="10">
        <f t="shared" si="0"/>
        <v>1850000</v>
      </c>
      <c r="G7" s="11">
        <v>10</v>
      </c>
      <c r="H7" s="12" t="str">
        <f t="shared" ref="H7:H10" si="1">IF(E7&gt;0,ROUND(F7/E7,3)*100&amp;"%","—")</f>
        <v>97.4%</v>
      </c>
      <c r="I7" s="14">
        <v>9.74</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1900000</v>
      </c>
      <c r="F8" s="13">
        <v>1850000</v>
      </c>
      <c r="G8" s="7" t="s">
        <v>470</v>
      </c>
      <c r="H8" s="12" t="str">
        <f t="shared" si="1"/>
        <v>97.4%</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69" customHeight="1" spans="1:10">
      <c r="A12" s="7"/>
      <c r="B12" s="38" t="s">
        <v>931</v>
      </c>
      <c r="C12" s="39"/>
      <c r="D12" s="39"/>
      <c r="E12" s="40"/>
      <c r="F12" s="41" t="s">
        <v>931</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26" t="s">
        <v>558</v>
      </c>
      <c r="C15" s="26" t="s">
        <v>932</v>
      </c>
      <c r="D15" s="46" t="s">
        <v>597</v>
      </c>
      <c r="E15" s="26">
        <v>1</v>
      </c>
      <c r="F15" s="25" t="s">
        <v>128</v>
      </c>
      <c r="G15" s="23" t="s">
        <v>629</v>
      </c>
      <c r="H15" s="27">
        <v>10</v>
      </c>
      <c r="I15" s="27">
        <v>10</v>
      </c>
      <c r="J15" s="23"/>
    </row>
    <row r="16" customHeight="1" spans="1:10">
      <c r="A16" s="7"/>
      <c r="B16" s="26" t="s">
        <v>558</v>
      </c>
      <c r="C16" s="26" t="s">
        <v>933</v>
      </c>
      <c r="D16" s="46" t="s">
        <v>597</v>
      </c>
      <c r="E16" s="26">
        <v>14</v>
      </c>
      <c r="F16" s="25" t="s">
        <v>757</v>
      </c>
      <c r="G16" s="23" t="s">
        <v>934</v>
      </c>
      <c r="H16" s="27">
        <v>10</v>
      </c>
      <c r="I16" s="27">
        <v>10</v>
      </c>
      <c r="J16" s="23"/>
    </row>
    <row r="17" customHeight="1" spans="1:10">
      <c r="A17" s="7"/>
      <c r="B17" s="26" t="s">
        <v>558</v>
      </c>
      <c r="C17" s="26" t="s">
        <v>935</v>
      </c>
      <c r="D17" s="46" t="s">
        <v>597</v>
      </c>
      <c r="E17" s="26">
        <v>14</v>
      </c>
      <c r="F17" s="25" t="s">
        <v>936</v>
      </c>
      <c r="G17" s="23" t="s">
        <v>937</v>
      </c>
      <c r="H17" s="27">
        <v>10</v>
      </c>
      <c r="I17" s="27">
        <v>10</v>
      </c>
      <c r="J17" s="23"/>
    </row>
    <row r="18" customHeight="1" spans="1:10">
      <c r="A18" s="7"/>
      <c r="B18" s="26" t="s">
        <v>566</v>
      </c>
      <c r="C18" s="26" t="s">
        <v>938</v>
      </c>
      <c r="D18" s="46" t="s">
        <v>597</v>
      </c>
      <c r="E18" s="26">
        <v>100</v>
      </c>
      <c r="F18" s="25" t="s">
        <v>568</v>
      </c>
      <c r="G18" s="23">
        <v>1</v>
      </c>
      <c r="H18" s="27">
        <v>10</v>
      </c>
      <c r="I18" s="27">
        <v>10</v>
      </c>
      <c r="J18" s="23"/>
    </row>
    <row r="19" customHeight="1" spans="1:10">
      <c r="A19" s="7"/>
      <c r="B19" s="26" t="s">
        <v>566</v>
      </c>
      <c r="C19" s="26" t="s">
        <v>939</v>
      </c>
      <c r="D19" s="46" t="s">
        <v>597</v>
      </c>
      <c r="E19" s="26">
        <v>100</v>
      </c>
      <c r="F19" s="25" t="s">
        <v>568</v>
      </c>
      <c r="G19" s="23">
        <v>1</v>
      </c>
      <c r="H19" s="27">
        <v>10</v>
      </c>
      <c r="I19" s="27">
        <v>10</v>
      </c>
      <c r="J19" s="23"/>
    </row>
    <row r="20" customHeight="1" spans="1:10">
      <c r="A20" s="7" t="s">
        <v>571</v>
      </c>
      <c r="B20" s="26" t="s">
        <v>634</v>
      </c>
      <c r="C20" s="26" t="s">
        <v>940</v>
      </c>
      <c r="D20" s="46" t="s">
        <v>560</v>
      </c>
      <c r="E20" s="26">
        <v>3750</v>
      </c>
      <c r="F20" s="25" t="s">
        <v>737</v>
      </c>
      <c r="G20" s="23" t="s">
        <v>941</v>
      </c>
      <c r="H20" s="27">
        <v>10</v>
      </c>
      <c r="I20" s="27">
        <v>10</v>
      </c>
      <c r="J20" s="23" t="s">
        <v>942</v>
      </c>
    </row>
    <row r="21" customHeight="1" spans="1:10">
      <c r="A21" s="7"/>
      <c r="B21" s="26" t="s">
        <v>619</v>
      </c>
      <c r="C21" s="26" t="s">
        <v>943</v>
      </c>
      <c r="D21" s="46" t="s">
        <v>560</v>
      </c>
      <c r="E21" s="26">
        <v>10</v>
      </c>
      <c r="F21" s="25" t="s">
        <v>853</v>
      </c>
      <c r="G21" s="23" t="s">
        <v>944</v>
      </c>
      <c r="H21" s="27">
        <v>10</v>
      </c>
      <c r="I21" s="27">
        <v>10</v>
      </c>
      <c r="J21" s="23" t="s">
        <v>942</v>
      </c>
    </row>
    <row r="22" customHeight="1" spans="1:10">
      <c r="A22" s="29" t="s">
        <v>576</v>
      </c>
      <c r="B22" s="26" t="s">
        <v>623</v>
      </c>
      <c r="C22" s="26" t="s">
        <v>945</v>
      </c>
      <c r="D22" s="46" t="s">
        <v>560</v>
      </c>
      <c r="E22" s="45">
        <v>0.9</v>
      </c>
      <c r="F22" s="25" t="s">
        <v>568</v>
      </c>
      <c r="G22" s="23" t="s">
        <v>714</v>
      </c>
      <c r="H22" s="27">
        <v>10</v>
      </c>
      <c r="I22" s="27">
        <v>10</v>
      </c>
      <c r="J22" s="23"/>
    </row>
    <row r="23" ht="40.05" customHeight="1" spans="1:10">
      <c r="A23" s="47"/>
      <c r="B23" s="26" t="s">
        <v>623</v>
      </c>
      <c r="C23" s="26" t="s">
        <v>946</v>
      </c>
      <c r="D23" s="46" t="s">
        <v>560</v>
      </c>
      <c r="E23" s="45">
        <v>0.9</v>
      </c>
      <c r="F23" s="25" t="s">
        <v>568</v>
      </c>
      <c r="G23" s="28" t="s">
        <v>714</v>
      </c>
      <c r="H23" s="27">
        <v>10</v>
      </c>
      <c r="I23" s="27">
        <v>10</v>
      </c>
      <c r="J23" s="23"/>
    </row>
    <row r="24" customHeight="1" spans="1:10">
      <c r="A24" s="7" t="s">
        <v>581</v>
      </c>
      <c r="B24" s="7"/>
      <c r="C24" s="7"/>
      <c r="D24" s="52" t="s">
        <v>947</v>
      </c>
      <c r="E24" s="53"/>
      <c r="F24" s="53"/>
      <c r="G24" s="53"/>
      <c r="H24" s="53"/>
      <c r="I24" s="54"/>
      <c r="J24" s="34" t="s">
        <v>582</v>
      </c>
    </row>
    <row r="25" customHeight="1" spans="1:10">
      <c r="A25" s="11" t="s">
        <v>583</v>
      </c>
      <c r="B25" s="11"/>
      <c r="C25" s="11"/>
      <c r="D25" s="11"/>
      <c r="E25" s="11"/>
      <c r="F25" s="11"/>
      <c r="G25" s="11"/>
      <c r="H25" s="11">
        <v>100</v>
      </c>
      <c r="I25" s="35">
        <f>SUM(I7,I15:I23)</f>
        <v>99.74</v>
      </c>
      <c r="J25" s="36" t="s">
        <v>584</v>
      </c>
    </row>
    <row r="26" ht="19.05" customHeight="1" spans="1:10">
      <c r="A26" s="30" t="s">
        <v>585</v>
      </c>
      <c r="B26" s="31"/>
      <c r="C26" s="31"/>
      <c r="D26" s="31"/>
      <c r="E26" s="31"/>
      <c r="F26" s="31"/>
      <c r="G26" s="31"/>
      <c r="H26" s="31"/>
      <c r="I26" s="31"/>
      <c r="J26" s="37"/>
    </row>
    <row r="27" ht="19.05" customHeight="1" spans="1:10">
      <c r="A27" s="32" t="s">
        <v>586</v>
      </c>
      <c r="B27" s="32"/>
      <c r="C27" s="32"/>
      <c r="D27" s="32"/>
      <c r="E27" s="32"/>
      <c r="F27" s="32"/>
      <c r="G27" s="32"/>
      <c r="H27" s="32"/>
      <c r="I27" s="32"/>
      <c r="J27" s="32"/>
    </row>
    <row r="28" ht="19.05" customHeight="1" spans="1:10">
      <c r="A28" s="32" t="s">
        <v>587</v>
      </c>
      <c r="B28" s="32"/>
      <c r="C28" s="32"/>
      <c r="D28" s="32"/>
      <c r="E28" s="32"/>
      <c r="F28" s="32"/>
      <c r="G28" s="32"/>
      <c r="H28" s="32"/>
      <c r="I28" s="32"/>
      <c r="J28" s="32"/>
    </row>
    <row r="29" ht="19.05" customHeight="1" spans="1:10">
      <c r="A29" s="32" t="s">
        <v>588</v>
      </c>
      <c r="B29" s="32"/>
      <c r="C29" s="32"/>
      <c r="D29" s="32"/>
      <c r="E29" s="32"/>
      <c r="F29" s="32"/>
      <c r="G29" s="32"/>
      <c r="H29" s="32"/>
      <c r="I29" s="32"/>
      <c r="J29" s="32"/>
    </row>
    <row r="30" ht="19.05" customHeight="1" spans="1:10">
      <c r="A30" s="32" t="s">
        <v>589</v>
      </c>
      <c r="B30" s="32"/>
      <c r="C30" s="32"/>
      <c r="D30" s="32"/>
      <c r="E30" s="32"/>
      <c r="F30" s="32"/>
      <c r="G30" s="32"/>
      <c r="H30" s="32"/>
      <c r="I30" s="32"/>
      <c r="J30" s="32"/>
    </row>
    <row r="31" s="1" customFormat="1" ht="19.05" customHeight="1" spans="1:10">
      <c r="A31" s="32" t="s">
        <v>590</v>
      </c>
      <c r="B31" s="32"/>
      <c r="C31" s="32"/>
      <c r="D31" s="32"/>
      <c r="E31" s="32"/>
      <c r="F31" s="32"/>
      <c r="G31" s="32"/>
      <c r="H31" s="32"/>
      <c r="I31" s="32"/>
      <c r="J31" s="32"/>
    </row>
    <row r="32" ht="19.05" customHeight="1" spans="1:10">
      <c r="A32" s="32" t="s">
        <v>591</v>
      </c>
      <c r="B32" s="32"/>
      <c r="C32" s="32"/>
      <c r="D32" s="32"/>
      <c r="E32" s="32"/>
      <c r="F32" s="32"/>
      <c r="G32" s="32"/>
      <c r="H32" s="32"/>
      <c r="I32" s="32"/>
      <c r="J32" s="32"/>
    </row>
    <row r="33" ht="19.05" customHeight="1" spans="1:10">
      <c r="A33" s="32" t="s">
        <v>592</v>
      </c>
      <c r="B33" s="32"/>
      <c r="C33" s="32"/>
      <c r="D33" s="32"/>
      <c r="E33" s="32"/>
      <c r="F33" s="32"/>
      <c r="G33" s="32"/>
      <c r="H33" s="32"/>
      <c r="I33" s="32"/>
      <c r="J33" s="32"/>
    </row>
    <row r="34" ht="19.05" customHeight="1" spans="1:10">
      <c r="A34" s="32" t="s">
        <v>593</v>
      </c>
      <c r="B34" s="32"/>
      <c r="C34" s="32"/>
      <c r="D34" s="32"/>
      <c r="E34" s="32"/>
      <c r="F34" s="32"/>
      <c r="G34" s="32"/>
      <c r="H34" s="32"/>
      <c r="I34" s="32"/>
      <c r="J34"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7:J27"/>
    <mergeCell ref="A28:J28"/>
    <mergeCell ref="A29:J29"/>
    <mergeCell ref="A30:J30"/>
    <mergeCell ref="A31:J31"/>
    <mergeCell ref="A32:J32"/>
    <mergeCell ref="A33:J33"/>
    <mergeCell ref="A34:J34"/>
    <mergeCell ref="A11:A12"/>
    <mergeCell ref="A15:A19"/>
    <mergeCell ref="A20:A21"/>
    <mergeCell ref="A22:A23"/>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1388888888889" right="0.751388888888889" top="1" bottom="1" header="0.5" footer="0.5"/>
  <pageSetup paperSize="9" scale="56"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1:IV29"/>
  <sheetViews>
    <sheetView topLeftCell="A5" workbookViewId="0">
      <selection activeCell="D7" sqref="D7:D8"/>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948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55000</v>
      </c>
      <c r="F7" s="10">
        <f t="shared" si="0"/>
        <v>55000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55000</v>
      </c>
      <c r="F8" s="13">
        <v>55000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70.95" customHeight="1" spans="1:10">
      <c r="A12" s="7"/>
      <c r="B12" s="38" t="s">
        <v>949</v>
      </c>
      <c r="C12" s="39"/>
      <c r="D12" s="39"/>
      <c r="E12" s="40"/>
      <c r="F12" s="41" t="s">
        <v>949</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ht="39" customHeight="1" spans="1:10">
      <c r="A15" s="7" t="s">
        <v>557</v>
      </c>
      <c r="B15" s="24" t="s">
        <v>558</v>
      </c>
      <c r="C15" s="24" t="s">
        <v>950</v>
      </c>
      <c r="D15" s="25" t="s">
        <v>574</v>
      </c>
      <c r="E15" s="132" t="s">
        <v>11</v>
      </c>
      <c r="F15" s="25" t="s">
        <v>128</v>
      </c>
      <c r="G15" s="26" t="s">
        <v>629</v>
      </c>
      <c r="H15" s="27">
        <v>30</v>
      </c>
      <c r="I15" s="27">
        <v>30</v>
      </c>
      <c r="J15" s="23"/>
    </row>
    <row r="16" customHeight="1" spans="1:10">
      <c r="A16" s="7"/>
      <c r="B16" s="24" t="s">
        <v>566</v>
      </c>
      <c r="C16" s="24" t="s">
        <v>739</v>
      </c>
      <c r="D16" s="25" t="s">
        <v>574</v>
      </c>
      <c r="E16" s="132" t="s">
        <v>601</v>
      </c>
      <c r="F16" s="25" t="s">
        <v>568</v>
      </c>
      <c r="G16" s="45">
        <v>1</v>
      </c>
      <c r="H16" s="27">
        <v>20</v>
      </c>
      <c r="I16" s="27">
        <v>20</v>
      </c>
      <c r="J16" s="23"/>
    </row>
    <row r="17" ht="46.95" customHeight="1" spans="1:10">
      <c r="A17" s="7" t="s">
        <v>571</v>
      </c>
      <c r="B17" s="24" t="s">
        <v>619</v>
      </c>
      <c r="C17" s="24" t="s">
        <v>951</v>
      </c>
      <c r="D17" s="25" t="s">
        <v>560</v>
      </c>
      <c r="E17" s="132" t="s">
        <v>781</v>
      </c>
      <c r="F17" s="25" t="s">
        <v>568</v>
      </c>
      <c r="G17" s="45">
        <v>1</v>
      </c>
      <c r="H17" s="27">
        <v>20</v>
      </c>
      <c r="I17" s="27">
        <v>20</v>
      </c>
      <c r="J17" s="23"/>
    </row>
    <row r="18" customHeight="1" spans="1:10">
      <c r="A18" s="29" t="s">
        <v>576</v>
      </c>
      <c r="B18" s="24" t="s">
        <v>748</v>
      </c>
      <c r="C18" s="24" t="s">
        <v>952</v>
      </c>
      <c r="D18" s="25" t="s">
        <v>560</v>
      </c>
      <c r="E18" s="132" t="s">
        <v>605</v>
      </c>
      <c r="F18" s="25" t="s">
        <v>568</v>
      </c>
      <c r="G18" s="45">
        <v>0.9</v>
      </c>
      <c r="H18" s="27">
        <v>20</v>
      </c>
      <c r="I18" s="27">
        <v>20</v>
      </c>
      <c r="J18" s="23"/>
    </row>
    <row r="19" customHeight="1" spans="1:10">
      <c r="A19" s="7" t="s">
        <v>581</v>
      </c>
      <c r="B19" s="7"/>
      <c r="C19" s="7"/>
      <c r="D19" s="19" t="s">
        <v>453</v>
      </c>
      <c r="E19" s="20"/>
      <c r="F19" s="20"/>
      <c r="G19" s="20"/>
      <c r="H19" s="20"/>
      <c r="I19" s="21"/>
      <c r="J19" s="34" t="s">
        <v>582</v>
      </c>
    </row>
    <row r="20" customHeight="1" spans="1:10">
      <c r="A20" s="11" t="s">
        <v>583</v>
      </c>
      <c r="B20" s="11"/>
      <c r="C20" s="11"/>
      <c r="D20" s="11"/>
      <c r="E20" s="11"/>
      <c r="F20" s="11"/>
      <c r="G20" s="11"/>
      <c r="H20" s="11">
        <v>100</v>
      </c>
      <c r="I20" s="35">
        <f>SUM(I7,I15:I18)</f>
        <v>100</v>
      </c>
      <c r="J20" s="36" t="s">
        <v>584</v>
      </c>
    </row>
    <row r="21" ht="19.05" customHeight="1" spans="1:10">
      <c r="A21" s="30" t="s">
        <v>585</v>
      </c>
      <c r="B21" s="31"/>
      <c r="C21" s="31"/>
      <c r="D21" s="31"/>
      <c r="E21" s="31"/>
      <c r="F21" s="31"/>
      <c r="G21" s="31"/>
      <c r="H21" s="31"/>
      <c r="I21" s="31"/>
      <c r="J21" s="37"/>
    </row>
    <row r="22" ht="19.05" customHeight="1" spans="1:10">
      <c r="A22" s="32" t="s">
        <v>586</v>
      </c>
      <c r="B22" s="32"/>
      <c r="C22" s="32"/>
      <c r="D22" s="32"/>
      <c r="E22" s="32"/>
      <c r="F22" s="32"/>
      <c r="G22" s="32"/>
      <c r="H22" s="32"/>
      <c r="I22" s="32"/>
      <c r="J22" s="32"/>
    </row>
    <row r="23" ht="19.05" customHeight="1" spans="1:10">
      <c r="A23" s="32" t="s">
        <v>587</v>
      </c>
      <c r="B23" s="32"/>
      <c r="C23" s="32"/>
      <c r="D23" s="32"/>
      <c r="E23" s="32"/>
      <c r="F23" s="32"/>
      <c r="G23" s="32"/>
      <c r="H23" s="32"/>
      <c r="I23" s="32"/>
      <c r="J23" s="32"/>
    </row>
    <row r="24" ht="19.05" customHeight="1" spans="1:10">
      <c r="A24" s="32" t="s">
        <v>588</v>
      </c>
      <c r="B24" s="32"/>
      <c r="C24" s="32"/>
      <c r="D24" s="32"/>
      <c r="E24" s="32"/>
      <c r="F24" s="32"/>
      <c r="G24" s="32"/>
      <c r="H24" s="32"/>
      <c r="I24" s="32"/>
      <c r="J24" s="32"/>
    </row>
    <row r="25" ht="19.05" customHeight="1" spans="1:10">
      <c r="A25" s="32" t="s">
        <v>589</v>
      </c>
      <c r="B25" s="32"/>
      <c r="C25" s="32"/>
      <c r="D25" s="32"/>
      <c r="E25" s="32"/>
      <c r="F25" s="32"/>
      <c r="G25" s="32"/>
      <c r="H25" s="32"/>
      <c r="I25" s="32"/>
      <c r="J25" s="32"/>
    </row>
    <row r="26" s="1" customFormat="1" ht="19.05" customHeight="1" spans="1:10">
      <c r="A26" s="32" t="s">
        <v>590</v>
      </c>
      <c r="B26" s="32"/>
      <c r="C26" s="32"/>
      <c r="D26" s="32"/>
      <c r="E26" s="32"/>
      <c r="F26" s="32"/>
      <c r="G26" s="32"/>
      <c r="H26" s="32"/>
      <c r="I26" s="32"/>
      <c r="J26" s="32"/>
    </row>
    <row r="27" ht="19.05" customHeight="1" spans="1:10">
      <c r="A27" s="32" t="s">
        <v>591</v>
      </c>
      <c r="B27" s="32"/>
      <c r="C27" s="32"/>
      <c r="D27" s="32"/>
      <c r="E27" s="32"/>
      <c r="F27" s="32"/>
      <c r="G27" s="32"/>
      <c r="H27" s="32"/>
      <c r="I27" s="32"/>
      <c r="J27" s="32"/>
    </row>
    <row r="28" ht="19.05" customHeight="1" spans="1:10">
      <c r="A28" s="32" t="s">
        <v>592</v>
      </c>
      <c r="B28" s="32"/>
      <c r="C28" s="32"/>
      <c r="D28" s="32"/>
      <c r="E28" s="32"/>
      <c r="F28" s="32"/>
      <c r="G28" s="32"/>
      <c r="H28" s="32"/>
      <c r="I28" s="32"/>
      <c r="J28" s="32"/>
    </row>
    <row r="29" ht="19.05" customHeight="1" spans="1:10">
      <c r="A29" s="32" t="s">
        <v>593</v>
      </c>
      <c r="B29" s="32"/>
      <c r="C29" s="32"/>
      <c r="D29" s="32"/>
      <c r="E29" s="32"/>
      <c r="F29" s="32"/>
      <c r="G29" s="32"/>
      <c r="H29" s="32"/>
      <c r="I29" s="32"/>
      <c r="J29"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2:J22"/>
    <mergeCell ref="A23:J23"/>
    <mergeCell ref="A24:J24"/>
    <mergeCell ref="A25:J25"/>
    <mergeCell ref="A26:J26"/>
    <mergeCell ref="A27:J27"/>
    <mergeCell ref="A28:J28"/>
    <mergeCell ref="A29:J29"/>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1388888888889" right="0.751388888888889" top="1" bottom="1" header="0.5" footer="0.5"/>
  <pageSetup paperSize="9" scale="56"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pageSetUpPr fitToPage="1"/>
  </sheetPr>
  <dimension ref="A1:IV37"/>
  <sheetViews>
    <sheetView tabSelected="1" topLeftCell="A14" workbookViewId="0">
      <selection activeCell="B18" sqref="$A18:$XFD18"/>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953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130000</v>
      </c>
      <c r="F7" s="10">
        <f t="shared" si="0"/>
        <v>60598.36</v>
      </c>
      <c r="G7" s="11">
        <v>10</v>
      </c>
      <c r="H7" s="12" t="str">
        <f t="shared" ref="H7:H10" si="1">IF(E7&gt;0,ROUND(F7/E7,3)*100&amp;"%","—")</f>
        <v>46.6%</v>
      </c>
      <c r="I7" s="14">
        <v>4.66</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130000</v>
      </c>
      <c r="F8" s="13">
        <v>60598.36</v>
      </c>
      <c r="G8" s="7" t="s">
        <v>470</v>
      </c>
      <c r="H8" s="12" t="str">
        <f t="shared" si="1"/>
        <v>46.6%</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69" customHeight="1" spans="1:10">
      <c r="A12" s="7"/>
      <c r="B12" s="38" t="s">
        <v>954</v>
      </c>
      <c r="C12" s="39"/>
      <c r="D12" s="39"/>
      <c r="E12" s="40"/>
      <c r="F12" s="41" t="s">
        <v>954</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26" t="s">
        <v>558</v>
      </c>
      <c r="C15" s="26" t="s">
        <v>955</v>
      </c>
      <c r="D15" s="46" t="s">
        <v>597</v>
      </c>
      <c r="E15" s="26">
        <v>1</v>
      </c>
      <c r="F15" s="25" t="s">
        <v>128</v>
      </c>
      <c r="G15" s="26" t="s">
        <v>629</v>
      </c>
      <c r="H15" s="27">
        <v>10</v>
      </c>
      <c r="I15" s="27">
        <v>10</v>
      </c>
      <c r="J15" s="23"/>
    </row>
    <row r="16" customHeight="1" spans="1:10">
      <c r="A16" s="7"/>
      <c r="B16" s="26" t="s">
        <v>558</v>
      </c>
      <c r="C16" s="26" t="s">
        <v>956</v>
      </c>
      <c r="D16" s="46" t="s">
        <v>597</v>
      </c>
      <c r="E16" s="26">
        <v>1</v>
      </c>
      <c r="F16" s="25" t="s">
        <v>128</v>
      </c>
      <c r="G16" s="26" t="s">
        <v>629</v>
      </c>
      <c r="H16" s="27">
        <v>10</v>
      </c>
      <c r="I16" s="27">
        <v>10</v>
      </c>
      <c r="J16" s="23"/>
    </row>
    <row r="17" customHeight="1" spans="1:10">
      <c r="A17" s="7"/>
      <c r="B17" s="26" t="s">
        <v>558</v>
      </c>
      <c r="C17" s="26" t="s">
        <v>957</v>
      </c>
      <c r="D17" s="46" t="s">
        <v>597</v>
      </c>
      <c r="E17" s="26">
        <v>1</v>
      </c>
      <c r="F17" s="25" t="s">
        <v>128</v>
      </c>
      <c r="G17" s="26" t="s">
        <v>629</v>
      </c>
      <c r="H17" s="27">
        <v>10</v>
      </c>
      <c r="I17" s="27">
        <v>10</v>
      </c>
      <c r="J17" s="23"/>
    </row>
    <row r="18" ht="36" spans="1:10">
      <c r="A18" s="7"/>
      <c r="B18" s="26" t="s">
        <v>566</v>
      </c>
      <c r="C18" s="26" t="s">
        <v>958</v>
      </c>
      <c r="D18" s="46" t="s">
        <v>597</v>
      </c>
      <c r="E18" s="26">
        <v>7</v>
      </c>
      <c r="F18" s="25" t="s">
        <v>657</v>
      </c>
      <c r="G18" s="26" t="s">
        <v>959</v>
      </c>
      <c r="H18" s="27">
        <v>10</v>
      </c>
      <c r="I18" s="27">
        <v>10</v>
      </c>
      <c r="J18" s="23"/>
    </row>
    <row r="19" customHeight="1" spans="1:10">
      <c r="A19" s="7"/>
      <c r="B19" s="26" t="s">
        <v>566</v>
      </c>
      <c r="C19" s="26" t="s">
        <v>960</v>
      </c>
      <c r="D19" s="46" t="s">
        <v>597</v>
      </c>
      <c r="E19" s="26">
        <v>7</v>
      </c>
      <c r="F19" s="25" t="s">
        <v>128</v>
      </c>
      <c r="G19" s="26" t="s">
        <v>961</v>
      </c>
      <c r="H19" s="27">
        <v>10</v>
      </c>
      <c r="I19" s="27">
        <v>10</v>
      </c>
      <c r="J19" s="23"/>
    </row>
    <row r="20" customHeight="1" spans="1:10">
      <c r="A20" s="7"/>
      <c r="B20" s="26" t="s">
        <v>569</v>
      </c>
      <c r="C20" s="26" t="s">
        <v>923</v>
      </c>
      <c r="D20" s="46" t="s">
        <v>597</v>
      </c>
      <c r="E20" s="26">
        <v>100</v>
      </c>
      <c r="F20" s="25" t="s">
        <v>568</v>
      </c>
      <c r="G20" s="26">
        <v>100</v>
      </c>
      <c r="H20" s="27">
        <v>10</v>
      </c>
      <c r="I20" s="27">
        <v>10</v>
      </c>
      <c r="J20" s="23"/>
    </row>
    <row r="21" ht="48" spans="1:10">
      <c r="A21" s="7" t="s">
        <v>571</v>
      </c>
      <c r="B21" s="26" t="s">
        <v>619</v>
      </c>
      <c r="C21" s="26" t="s">
        <v>962</v>
      </c>
      <c r="D21" s="46" t="s">
        <v>597</v>
      </c>
      <c r="E21" s="26" t="s">
        <v>963</v>
      </c>
      <c r="F21" s="25"/>
      <c r="G21" s="26" t="s">
        <v>963</v>
      </c>
      <c r="H21" s="27">
        <v>5</v>
      </c>
      <c r="I21" s="27">
        <v>5</v>
      </c>
      <c r="J21" s="23"/>
    </row>
    <row r="22" customHeight="1" spans="1:10">
      <c r="A22" s="7"/>
      <c r="B22" s="26" t="s">
        <v>619</v>
      </c>
      <c r="C22" s="26" t="s">
        <v>964</v>
      </c>
      <c r="D22" s="46" t="s">
        <v>597</v>
      </c>
      <c r="E22" s="26" t="s">
        <v>963</v>
      </c>
      <c r="F22" s="25"/>
      <c r="G22" s="26" t="s">
        <v>963</v>
      </c>
      <c r="H22" s="27">
        <v>5</v>
      </c>
      <c r="I22" s="27">
        <v>5</v>
      </c>
      <c r="J22" s="23"/>
    </row>
    <row r="23" customHeight="1" spans="1:10">
      <c r="A23" s="7"/>
      <c r="B23" s="26" t="s">
        <v>639</v>
      </c>
      <c r="C23" s="26" t="s">
        <v>965</v>
      </c>
      <c r="D23" s="46" t="s">
        <v>597</v>
      </c>
      <c r="E23" s="26" t="s">
        <v>641</v>
      </c>
      <c r="F23" s="25" t="s">
        <v>641</v>
      </c>
      <c r="G23" s="26" t="s">
        <v>641</v>
      </c>
      <c r="H23" s="27">
        <v>5</v>
      </c>
      <c r="I23" s="27">
        <v>5</v>
      </c>
      <c r="J23" s="23"/>
    </row>
    <row r="24" customHeight="1" spans="1:10">
      <c r="A24" s="29" t="s">
        <v>576</v>
      </c>
      <c r="B24" s="26" t="s">
        <v>623</v>
      </c>
      <c r="C24" s="26" t="s">
        <v>966</v>
      </c>
      <c r="D24" s="46" t="s">
        <v>560</v>
      </c>
      <c r="E24" s="26">
        <v>90</v>
      </c>
      <c r="F24" s="25" t="s">
        <v>568</v>
      </c>
      <c r="G24" s="45">
        <v>0.9</v>
      </c>
      <c r="H24" s="27">
        <v>5</v>
      </c>
      <c r="I24" s="27">
        <v>5</v>
      </c>
      <c r="J24" s="23"/>
    </row>
    <row r="25" customHeight="1" spans="1:10">
      <c r="A25" s="47"/>
      <c r="B25" s="26" t="s">
        <v>623</v>
      </c>
      <c r="C25" s="26" t="s">
        <v>967</v>
      </c>
      <c r="D25" s="46" t="s">
        <v>560</v>
      </c>
      <c r="E25" s="26">
        <v>90</v>
      </c>
      <c r="F25" s="25" t="s">
        <v>568</v>
      </c>
      <c r="G25" s="45">
        <v>0.9</v>
      </c>
      <c r="H25" s="27">
        <v>5</v>
      </c>
      <c r="I25" s="27">
        <v>5</v>
      </c>
      <c r="J25" s="23"/>
    </row>
    <row r="26" customHeight="1" spans="1:10">
      <c r="A26" s="47"/>
      <c r="B26" s="26" t="s">
        <v>623</v>
      </c>
      <c r="C26" s="26" t="s">
        <v>968</v>
      </c>
      <c r="D26" s="46" t="s">
        <v>560</v>
      </c>
      <c r="E26" s="26">
        <v>90</v>
      </c>
      <c r="F26" s="25" t="s">
        <v>568</v>
      </c>
      <c r="G26" s="45">
        <v>0.9</v>
      </c>
      <c r="H26" s="27">
        <v>5</v>
      </c>
      <c r="I26" s="27">
        <v>5</v>
      </c>
      <c r="J26" s="42"/>
    </row>
    <row r="27" customHeight="1" spans="1:10">
      <c r="A27" s="7" t="s">
        <v>581</v>
      </c>
      <c r="B27" s="7"/>
      <c r="C27" s="7"/>
      <c r="D27" s="19" t="s">
        <v>969</v>
      </c>
      <c r="E27" s="20"/>
      <c r="F27" s="20"/>
      <c r="G27" s="20"/>
      <c r="H27" s="20"/>
      <c r="I27" s="21"/>
      <c r="J27" s="34" t="s">
        <v>582</v>
      </c>
    </row>
    <row r="28" customHeight="1" spans="1:10">
      <c r="A28" s="11" t="s">
        <v>583</v>
      </c>
      <c r="B28" s="11"/>
      <c r="C28" s="11"/>
      <c r="D28" s="11"/>
      <c r="E28" s="11"/>
      <c r="F28" s="11"/>
      <c r="G28" s="11"/>
      <c r="H28" s="11">
        <v>100</v>
      </c>
      <c r="I28" s="35">
        <v>94.66</v>
      </c>
      <c r="J28" s="36" t="s">
        <v>584</v>
      </c>
    </row>
    <row r="29" ht="19.05" customHeight="1" spans="1:10">
      <c r="A29" s="30" t="s">
        <v>585</v>
      </c>
      <c r="B29" s="31"/>
      <c r="C29" s="31"/>
      <c r="D29" s="31"/>
      <c r="E29" s="31"/>
      <c r="F29" s="31"/>
      <c r="G29" s="31"/>
      <c r="H29" s="31"/>
      <c r="I29" s="31"/>
      <c r="J29" s="37"/>
    </row>
    <row r="30" ht="19.05" customHeight="1" spans="1:10">
      <c r="A30" s="32" t="s">
        <v>586</v>
      </c>
      <c r="B30" s="32"/>
      <c r="C30" s="32"/>
      <c r="D30" s="32"/>
      <c r="E30" s="32"/>
      <c r="F30" s="32"/>
      <c r="G30" s="32"/>
      <c r="H30" s="32"/>
      <c r="I30" s="32"/>
      <c r="J30" s="32"/>
    </row>
    <row r="31" ht="19.05" customHeight="1" spans="1:10">
      <c r="A31" s="32" t="s">
        <v>587</v>
      </c>
      <c r="B31" s="32"/>
      <c r="C31" s="32"/>
      <c r="D31" s="32"/>
      <c r="E31" s="32"/>
      <c r="F31" s="32"/>
      <c r="G31" s="32"/>
      <c r="H31" s="32"/>
      <c r="I31" s="32"/>
      <c r="J31" s="32"/>
    </row>
    <row r="32" ht="19.05" customHeight="1" spans="1:10">
      <c r="A32" s="32" t="s">
        <v>588</v>
      </c>
      <c r="B32" s="32"/>
      <c r="C32" s="32"/>
      <c r="D32" s="32"/>
      <c r="E32" s="32"/>
      <c r="F32" s="32"/>
      <c r="G32" s="32"/>
      <c r="H32" s="32"/>
      <c r="I32" s="32"/>
      <c r="J32" s="32"/>
    </row>
    <row r="33" ht="19.05" customHeight="1" spans="1:10">
      <c r="A33" s="32" t="s">
        <v>589</v>
      </c>
      <c r="B33" s="32"/>
      <c r="C33" s="32"/>
      <c r="D33" s="32"/>
      <c r="E33" s="32"/>
      <c r="F33" s="32"/>
      <c r="G33" s="32"/>
      <c r="H33" s="32"/>
      <c r="I33" s="32"/>
      <c r="J33" s="32"/>
    </row>
    <row r="34" s="1" customFormat="1" ht="19.05" customHeight="1" spans="1:10">
      <c r="A34" s="32" t="s">
        <v>590</v>
      </c>
      <c r="B34" s="32"/>
      <c r="C34" s="32"/>
      <c r="D34" s="32"/>
      <c r="E34" s="32"/>
      <c r="F34" s="32"/>
      <c r="G34" s="32"/>
      <c r="H34" s="32"/>
      <c r="I34" s="32"/>
      <c r="J34" s="32"/>
    </row>
    <row r="35" ht="19.05" customHeight="1" spans="1:10">
      <c r="A35" s="32" t="s">
        <v>591</v>
      </c>
      <c r="B35" s="32"/>
      <c r="C35" s="32"/>
      <c r="D35" s="32"/>
      <c r="E35" s="32"/>
      <c r="F35" s="32"/>
      <c r="G35" s="32"/>
      <c r="H35" s="32"/>
      <c r="I35" s="32"/>
      <c r="J35" s="32"/>
    </row>
    <row r="36" ht="19.05" customHeight="1" spans="1:10">
      <c r="A36" s="32" t="s">
        <v>592</v>
      </c>
      <c r="B36" s="32"/>
      <c r="C36" s="32"/>
      <c r="D36" s="32"/>
      <c r="E36" s="32"/>
      <c r="F36" s="32"/>
      <c r="G36" s="32"/>
      <c r="H36" s="32"/>
      <c r="I36" s="32"/>
      <c r="J36" s="32"/>
    </row>
    <row r="37" ht="19.05" customHeight="1" spans="1:10">
      <c r="A37" s="32" t="s">
        <v>593</v>
      </c>
      <c r="B37" s="32"/>
      <c r="C37" s="32"/>
      <c r="D37" s="32"/>
      <c r="E37" s="32"/>
      <c r="F37" s="32"/>
      <c r="G37" s="32"/>
      <c r="H37" s="32"/>
      <c r="I37" s="32"/>
      <c r="J37"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I27"/>
    <mergeCell ref="A28:G28"/>
    <mergeCell ref="A30:J30"/>
    <mergeCell ref="A31:J31"/>
    <mergeCell ref="A32:J32"/>
    <mergeCell ref="A33:J33"/>
    <mergeCell ref="A34:J34"/>
    <mergeCell ref="A35:J35"/>
    <mergeCell ref="A36:J36"/>
    <mergeCell ref="A37:J37"/>
    <mergeCell ref="A11:A12"/>
    <mergeCell ref="A15:A20"/>
    <mergeCell ref="A21:A23"/>
    <mergeCell ref="A24:A26"/>
    <mergeCell ref="G13:G14"/>
    <mergeCell ref="H13:H14"/>
    <mergeCell ref="I13:I14"/>
    <mergeCell ref="J13:J14"/>
    <mergeCell ref="A6:B10"/>
  </mergeCells>
  <dataValidations count="2">
    <dataValidation type="list" allowBlank="1" showInputMessage="1" sqref="J28">
      <formula1>"优,良,中,差"</formula1>
    </dataValidation>
    <dataValidation type="list" allowBlank="1" showInputMessage="1" sqref="D15:D26">
      <formula1>"＝,＞,＜,≥,≤"</formula1>
    </dataValidation>
  </dataValidations>
  <pageMargins left="0.751388888888889" right="0.751388888888889" top="1" bottom="1" header="0.5" footer="0.5"/>
  <pageSetup paperSize="9" scale="56"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pageSetUpPr fitToPage="1"/>
  </sheetPr>
  <dimension ref="A1:IV39"/>
  <sheetViews>
    <sheetView workbookViewId="0">
      <selection activeCell="D7" sqref="D7:D8"/>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970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3000000</v>
      </c>
      <c r="F7" s="10">
        <f t="shared" si="0"/>
        <v>3000000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3000000</v>
      </c>
      <c r="F8" s="13">
        <v>3000000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130.05" customHeight="1" spans="1:10">
      <c r="A12" s="7"/>
      <c r="B12" s="38" t="s">
        <v>971</v>
      </c>
      <c r="C12" s="39"/>
      <c r="D12" s="39"/>
      <c r="E12" s="40"/>
      <c r="F12" s="41" t="s">
        <v>972</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ht="37.05" customHeight="1" spans="1:10">
      <c r="A15" s="7" t="s">
        <v>557</v>
      </c>
      <c r="B15" s="24" t="s">
        <v>558</v>
      </c>
      <c r="C15" s="24" t="s">
        <v>973</v>
      </c>
      <c r="D15" s="46" t="s">
        <v>597</v>
      </c>
      <c r="E15" s="26">
        <v>5</v>
      </c>
      <c r="F15" s="25" t="s">
        <v>128</v>
      </c>
      <c r="G15" s="26" t="s">
        <v>723</v>
      </c>
      <c r="H15" s="27">
        <v>10</v>
      </c>
      <c r="I15" s="27">
        <v>10</v>
      </c>
      <c r="J15" s="23"/>
    </row>
    <row r="16" ht="37.05" customHeight="1" spans="1:10">
      <c r="A16" s="7"/>
      <c r="B16" s="24" t="s">
        <v>558</v>
      </c>
      <c r="C16" s="24" t="s">
        <v>974</v>
      </c>
      <c r="D16" s="46" t="s">
        <v>597</v>
      </c>
      <c r="E16" s="26">
        <v>1</v>
      </c>
      <c r="F16" s="25" t="s">
        <v>128</v>
      </c>
      <c r="G16" s="26" t="s">
        <v>629</v>
      </c>
      <c r="H16" s="27">
        <v>10</v>
      </c>
      <c r="I16" s="27">
        <v>10</v>
      </c>
      <c r="J16" s="23"/>
    </row>
    <row r="17" ht="37.05" customHeight="1" spans="1:10">
      <c r="A17" s="7"/>
      <c r="B17" s="24" t="s">
        <v>558</v>
      </c>
      <c r="C17" s="24" t="s">
        <v>975</v>
      </c>
      <c r="D17" s="46" t="s">
        <v>597</v>
      </c>
      <c r="E17" s="26">
        <v>5</v>
      </c>
      <c r="F17" s="25" t="s">
        <v>128</v>
      </c>
      <c r="G17" s="26" t="s">
        <v>723</v>
      </c>
      <c r="H17" s="27">
        <v>10</v>
      </c>
      <c r="I17" s="27">
        <v>10</v>
      </c>
      <c r="J17" s="23"/>
    </row>
    <row r="18" ht="37.05" customHeight="1" spans="1:10">
      <c r="A18" s="7"/>
      <c r="B18" s="24" t="s">
        <v>566</v>
      </c>
      <c r="C18" s="24" t="s">
        <v>976</v>
      </c>
      <c r="D18" s="46" t="s">
        <v>597</v>
      </c>
      <c r="E18" s="26">
        <v>350</v>
      </c>
      <c r="F18" s="25" t="s">
        <v>657</v>
      </c>
      <c r="G18" s="26" t="s">
        <v>977</v>
      </c>
      <c r="H18" s="27">
        <v>10</v>
      </c>
      <c r="I18" s="27">
        <v>10</v>
      </c>
      <c r="J18" s="23"/>
    </row>
    <row r="19" ht="37.05" customHeight="1" spans="1:10">
      <c r="A19" s="7"/>
      <c r="B19" s="24" t="s">
        <v>566</v>
      </c>
      <c r="C19" s="24" t="s">
        <v>739</v>
      </c>
      <c r="D19" s="46" t="s">
        <v>597</v>
      </c>
      <c r="E19" s="26">
        <v>100</v>
      </c>
      <c r="F19" s="25" t="s">
        <v>568</v>
      </c>
      <c r="G19" s="26">
        <v>1</v>
      </c>
      <c r="H19" s="27">
        <v>5</v>
      </c>
      <c r="I19" s="27">
        <v>5</v>
      </c>
      <c r="J19" s="23"/>
    </row>
    <row r="20" customHeight="1" spans="1:10">
      <c r="A20" s="7"/>
      <c r="B20" s="24" t="s">
        <v>566</v>
      </c>
      <c r="C20" s="24" t="s">
        <v>978</v>
      </c>
      <c r="D20" s="46" t="s">
        <v>560</v>
      </c>
      <c r="E20" s="26">
        <v>80</v>
      </c>
      <c r="F20" s="25" t="s">
        <v>568</v>
      </c>
      <c r="G20" s="26">
        <v>0.8</v>
      </c>
      <c r="H20" s="27">
        <v>5</v>
      </c>
      <c r="I20" s="27">
        <v>5</v>
      </c>
      <c r="J20" s="23"/>
    </row>
    <row r="21" customHeight="1" spans="1:10">
      <c r="A21" s="7" t="s">
        <v>571</v>
      </c>
      <c r="B21" s="24" t="s">
        <v>634</v>
      </c>
      <c r="C21" s="24" t="s">
        <v>979</v>
      </c>
      <c r="D21" s="46" t="s">
        <v>560</v>
      </c>
      <c r="E21" s="26">
        <v>1678.68</v>
      </c>
      <c r="F21" s="25" t="s">
        <v>737</v>
      </c>
      <c r="G21" s="26" t="s">
        <v>980</v>
      </c>
      <c r="H21" s="27">
        <v>5</v>
      </c>
      <c r="I21" s="27">
        <v>5</v>
      </c>
      <c r="J21" s="23"/>
    </row>
    <row r="22" customHeight="1" spans="1:10">
      <c r="A22" s="7"/>
      <c r="B22" s="24" t="s">
        <v>634</v>
      </c>
      <c r="C22" s="24" t="s">
        <v>981</v>
      </c>
      <c r="D22" s="46" t="s">
        <v>560</v>
      </c>
      <c r="E22" s="26">
        <v>217.95</v>
      </c>
      <c r="F22" s="25" t="s">
        <v>737</v>
      </c>
      <c r="G22" s="26" t="s">
        <v>982</v>
      </c>
      <c r="H22" s="27">
        <v>5</v>
      </c>
      <c r="I22" s="27">
        <v>5</v>
      </c>
      <c r="J22" s="23"/>
    </row>
    <row r="23" customHeight="1" spans="1:10">
      <c r="A23" s="7"/>
      <c r="B23" s="24" t="s">
        <v>619</v>
      </c>
      <c r="C23" s="24" t="s">
        <v>983</v>
      </c>
      <c r="D23" s="46" t="s">
        <v>560</v>
      </c>
      <c r="E23" s="26">
        <v>50</v>
      </c>
      <c r="F23" s="25" t="s">
        <v>984</v>
      </c>
      <c r="G23" s="26" t="s">
        <v>985</v>
      </c>
      <c r="H23" s="27">
        <v>5</v>
      </c>
      <c r="I23" s="27">
        <v>5</v>
      </c>
      <c r="J23" s="23"/>
    </row>
    <row r="24" customHeight="1" spans="1:10">
      <c r="A24" s="7"/>
      <c r="B24" s="24" t="s">
        <v>619</v>
      </c>
      <c r="C24" s="24" t="s">
        <v>986</v>
      </c>
      <c r="D24" s="46" t="s">
        <v>560</v>
      </c>
      <c r="E24" s="26">
        <v>568.71</v>
      </c>
      <c r="F24" s="25" t="s">
        <v>737</v>
      </c>
      <c r="G24" s="26" t="s">
        <v>987</v>
      </c>
      <c r="H24" s="27">
        <v>5</v>
      </c>
      <c r="I24" s="27">
        <v>5</v>
      </c>
      <c r="J24" s="23"/>
    </row>
    <row r="25" customHeight="1" spans="1:10">
      <c r="A25" s="7"/>
      <c r="B25" s="24" t="s">
        <v>639</v>
      </c>
      <c r="C25" s="24" t="s">
        <v>988</v>
      </c>
      <c r="D25" s="46" t="s">
        <v>560</v>
      </c>
      <c r="E25" s="26">
        <v>141</v>
      </c>
      <c r="F25" s="25" t="s">
        <v>598</v>
      </c>
      <c r="G25" s="26" t="s">
        <v>989</v>
      </c>
      <c r="H25" s="27">
        <v>5</v>
      </c>
      <c r="I25" s="27">
        <v>5</v>
      </c>
      <c r="J25" s="23"/>
    </row>
    <row r="26" customHeight="1" spans="1:10">
      <c r="A26" s="7"/>
      <c r="B26" s="24" t="s">
        <v>639</v>
      </c>
      <c r="C26" s="24" t="s">
        <v>990</v>
      </c>
      <c r="D26" s="46" t="s">
        <v>560</v>
      </c>
      <c r="E26" s="26">
        <v>0.1338</v>
      </c>
      <c r="F26" s="25" t="s">
        <v>568</v>
      </c>
      <c r="G26" s="26">
        <v>0.1992</v>
      </c>
      <c r="H26" s="27">
        <v>5</v>
      </c>
      <c r="I26" s="27">
        <v>5</v>
      </c>
      <c r="J26" s="23"/>
    </row>
    <row r="27" customHeight="1" spans="1:10">
      <c r="A27" s="29" t="s">
        <v>576</v>
      </c>
      <c r="B27" s="24" t="s">
        <v>623</v>
      </c>
      <c r="C27" s="24" t="s">
        <v>642</v>
      </c>
      <c r="D27" s="46" t="s">
        <v>560</v>
      </c>
      <c r="E27" s="26">
        <v>90</v>
      </c>
      <c r="F27" s="25" t="s">
        <v>568</v>
      </c>
      <c r="G27" s="26">
        <v>95</v>
      </c>
      <c r="H27" s="27">
        <v>5</v>
      </c>
      <c r="I27" s="27">
        <v>5</v>
      </c>
      <c r="J27" s="23"/>
    </row>
    <row r="28" customHeight="1" spans="1:10">
      <c r="A28" s="47"/>
      <c r="B28" s="24" t="s">
        <v>623</v>
      </c>
      <c r="C28" s="24" t="s">
        <v>991</v>
      </c>
      <c r="D28" s="46" t="s">
        <v>560</v>
      </c>
      <c r="E28" s="26">
        <v>90</v>
      </c>
      <c r="F28" s="25" t="s">
        <v>568</v>
      </c>
      <c r="G28" s="26">
        <v>90</v>
      </c>
      <c r="H28" s="27">
        <v>5</v>
      </c>
      <c r="I28" s="27">
        <v>5</v>
      </c>
      <c r="J28" s="23"/>
    </row>
    <row r="29" customHeight="1" spans="1:10">
      <c r="A29" s="7" t="s">
        <v>581</v>
      </c>
      <c r="B29" s="7"/>
      <c r="C29" s="7"/>
      <c r="D29" s="19" t="s">
        <v>453</v>
      </c>
      <c r="E29" s="20"/>
      <c r="F29" s="20"/>
      <c r="G29" s="20"/>
      <c r="H29" s="20"/>
      <c r="I29" s="21"/>
      <c r="J29" s="34" t="s">
        <v>582</v>
      </c>
    </row>
    <row r="30" customHeight="1" spans="1:10">
      <c r="A30" s="11" t="s">
        <v>583</v>
      </c>
      <c r="B30" s="11"/>
      <c r="C30" s="11"/>
      <c r="D30" s="11"/>
      <c r="E30" s="11"/>
      <c r="F30" s="11"/>
      <c r="G30" s="11"/>
      <c r="H30" s="11">
        <v>100</v>
      </c>
      <c r="I30" s="35">
        <f>SUM(I7,I15:I28)</f>
        <v>100</v>
      </c>
      <c r="J30" s="36" t="s">
        <v>584</v>
      </c>
    </row>
    <row r="31" ht="19.05" customHeight="1" spans="1:10">
      <c r="A31" s="30" t="s">
        <v>585</v>
      </c>
      <c r="B31" s="31"/>
      <c r="C31" s="31"/>
      <c r="D31" s="31"/>
      <c r="E31" s="31"/>
      <c r="F31" s="31"/>
      <c r="G31" s="31"/>
      <c r="H31" s="31"/>
      <c r="I31" s="31"/>
      <c r="J31" s="37"/>
    </row>
    <row r="32" ht="19.05" customHeight="1" spans="1:10">
      <c r="A32" s="32" t="s">
        <v>586</v>
      </c>
      <c r="B32" s="32"/>
      <c r="C32" s="32"/>
      <c r="D32" s="32"/>
      <c r="E32" s="32"/>
      <c r="F32" s="32"/>
      <c r="G32" s="32"/>
      <c r="H32" s="32"/>
      <c r="I32" s="32"/>
      <c r="J32" s="32"/>
    </row>
    <row r="33" ht="19.05" customHeight="1" spans="1:10">
      <c r="A33" s="32" t="s">
        <v>587</v>
      </c>
      <c r="B33" s="32"/>
      <c r="C33" s="32"/>
      <c r="D33" s="32"/>
      <c r="E33" s="32"/>
      <c r="F33" s="32"/>
      <c r="G33" s="32"/>
      <c r="H33" s="32"/>
      <c r="I33" s="32"/>
      <c r="J33" s="32"/>
    </row>
    <row r="34" ht="19.05" customHeight="1" spans="1:10">
      <c r="A34" s="32" t="s">
        <v>588</v>
      </c>
      <c r="B34" s="32"/>
      <c r="C34" s="32"/>
      <c r="D34" s="32"/>
      <c r="E34" s="32"/>
      <c r="F34" s="32"/>
      <c r="G34" s="32"/>
      <c r="H34" s="32"/>
      <c r="I34" s="32"/>
      <c r="J34" s="32"/>
    </row>
    <row r="35" ht="19.05" customHeight="1" spans="1:10">
      <c r="A35" s="32" t="s">
        <v>589</v>
      </c>
      <c r="B35" s="32"/>
      <c r="C35" s="32"/>
      <c r="D35" s="32"/>
      <c r="E35" s="32"/>
      <c r="F35" s="32"/>
      <c r="G35" s="32"/>
      <c r="H35" s="32"/>
      <c r="I35" s="32"/>
      <c r="J35" s="32"/>
    </row>
    <row r="36" s="1" customFormat="1" ht="19.05" customHeight="1" spans="1:10">
      <c r="A36" s="32" t="s">
        <v>590</v>
      </c>
      <c r="B36" s="32"/>
      <c r="C36" s="32"/>
      <c r="D36" s="32"/>
      <c r="E36" s="32"/>
      <c r="F36" s="32"/>
      <c r="G36" s="32"/>
      <c r="H36" s="32"/>
      <c r="I36" s="32"/>
      <c r="J36" s="32"/>
    </row>
    <row r="37" ht="19.05" customHeight="1" spans="1:10">
      <c r="A37" s="32" t="s">
        <v>591</v>
      </c>
      <c r="B37" s="32"/>
      <c r="C37" s="32"/>
      <c r="D37" s="32"/>
      <c r="E37" s="32"/>
      <c r="F37" s="32"/>
      <c r="G37" s="32"/>
      <c r="H37" s="32"/>
      <c r="I37" s="32"/>
      <c r="J37" s="32"/>
    </row>
    <row r="38" ht="19.05" customHeight="1" spans="1:10">
      <c r="A38" s="32" t="s">
        <v>592</v>
      </c>
      <c r="B38" s="32"/>
      <c r="C38" s="32"/>
      <c r="D38" s="32"/>
      <c r="E38" s="32"/>
      <c r="F38" s="32"/>
      <c r="G38" s="32"/>
      <c r="H38" s="32"/>
      <c r="I38" s="32"/>
      <c r="J38" s="32"/>
    </row>
    <row r="39" ht="19.05" customHeight="1" spans="1:10">
      <c r="A39" s="32" t="s">
        <v>593</v>
      </c>
      <c r="B39" s="32"/>
      <c r="C39" s="32"/>
      <c r="D39" s="32"/>
      <c r="E39" s="32"/>
      <c r="F39" s="32"/>
      <c r="G39" s="32"/>
      <c r="H39" s="32"/>
      <c r="I39" s="32"/>
      <c r="J39"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I29"/>
    <mergeCell ref="A30:G30"/>
    <mergeCell ref="A32:J32"/>
    <mergeCell ref="A33:J33"/>
    <mergeCell ref="A34:J34"/>
    <mergeCell ref="A35:J35"/>
    <mergeCell ref="A36:J36"/>
    <mergeCell ref="A37:J37"/>
    <mergeCell ref="A38:J38"/>
    <mergeCell ref="A39:J39"/>
    <mergeCell ref="A11:A12"/>
    <mergeCell ref="A15:A20"/>
    <mergeCell ref="A21:A26"/>
    <mergeCell ref="A27:A28"/>
    <mergeCell ref="G13:G14"/>
    <mergeCell ref="H13:H14"/>
    <mergeCell ref="I13:I14"/>
    <mergeCell ref="J13:J14"/>
    <mergeCell ref="A6:B10"/>
  </mergeCells>
  <dataValidations count="2">
    <dataValidation type="list" allowBlank="1" showInputMessage="1" sqref="J30">
      <formula1>"优,良,中,差"</formula1>
    </dataValidation>
    <dataValidation type="list" allowBlank="1" showInputMessage="1" sqref="D15:D28">
      <formula1>"＝,＞,＜,≥,≤"</formula1>
    </dataValidation>
  </dataValidations>
  <pageMargins left="0.751388888888889" right="0.751388888888889" top="1" bottom="1" header="0.5" footer="0.5"/>
  <pageSetup paperSize="9" scale="55"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pageSetUpPr fitToPage="1"/>
  </sheetPr>
  <dimension ref="A1:IU51"/>
  <sheetViews>
    <sheetView topLeftCell="A24" workbookViewId="0">
      <selection activeCell="D17" sqref="D17"/>
    </sheetView>
  </sheetViews>
  <sheetFormatPr defaultColWidth="15.6666666666667" defaultRowHeight="33" customHeight="1"/>
  <cols>
    <col min="1" max="1" width="15.6666666666667" style="5" customWidth="1"/>
    <col min="2" max="2" width="17.3333333333333" style="5" customWidth="1"/>
    <col min="3" max="3" width="21.8796296296296" style="5" customWidth="1"/>
    <col min="4" max="16383" width="15.6666666666667" style="5" customWidth="1"/>
    <col min="16384"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5">
      <c r="A4" s="7" t="s">
        <v>527</v>
      </c>
      <c r="B4" s="7"/>
      <c r="C4" s="8" t="s">
        <v>992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customHeight="1" spans="1:255">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customHeight="1" spans="1:255">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customHeight="1" spans="1:255">
      <c r="A7" s="7"/>
      <c r="B7" s="7"/>
      <c r="C7" s="9" t="s">
        <v>538</v>
      </c>
      <c r="D7" s="10"/>
      <c r="E7" s="10">
        <f>SUM(E8:E10)</f>
        <v>8700000</v>
      </c>
      <c r="F7" s="10">
        <f>SUM(F8:F10)</f>
        <v>5499825.34</v>
      </c>
      <c r="G7" s="11">
        <v>10</v>
      </c>
      <c r="H7" s="12" t="str">
        <f t="shared" ref="H7:H10" si="0">IF(E7&gt;0,ROUND(F7/E7,3)*100&amp;"%","—")</f>
        <v>63.2%</v>
      </c>
      <c r="I7" s="14">
        <v>6.32</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customHeight="1" spans="1:255">
      <c r="A8" s="7"/>
      <c r="B8" s="7"/>
      <c r="C8" s="9" t="s">
        <v>539</v>
      </c>
      <c r="D8" s="13"/>
      <c r="E8" s="13">
        <v>8700000</v>
      </c>
      <c r="F8" s="13">
        <v>5499825.34</v>
      </c>
      <c r="G8" s="7" t="s">
        <v>470</v>
      </c>
      <c r="H8" s="12" t="str">
        <f t="shared" si="0"/>
        <v>63.2%</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customHeight="1" spans="1:255">
      <c r="A9" s="7"/>
      <c r="B9" s="7"/>
      <c r="C9" s="9" t="s">
        <v>540</v>
      </c>
      <c r="D9" s="13"/>
      <c r="E9" s="13"/>
      <c r="F9" s="13"/>
      <c r="G9" s="7" t="s">
        <v>470</v>
      </c>
      <c r="H9" s="12" t="str">
        <f t="shared" si="0"/>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customHeight="1" spans="1:10">
      <c r="A10" s="7"/>
      <c r="B10" s="7"/>
      <c r="C10" s="9" t="s">
        <v>541</v>
      </c>
      <c r="D10" s="13"/>
      <c r="E10" s="13"/>
      <c r="F10" s="13"/>
      <c r="G10" s="7" t="s">
        <v>470</v>
      </c>
      <c r="H10" s="12" t="str">
        <f t="shared" si="0"/>
        <v>—</v>
      </c>
      <c r="I10" s="14" t="s">
        <v>470</v>
      </c>
      <c r="J10" s="14"/>
    </row>
    <row r="11" customHeight="1" spans="1:10">
      <c r="A11" s="7" t="s">
        <v>542</v>
      </c>
      <c r="B11" s="7" t="s">
        <v>543</v>
      </c>
      <c r="C11" s="7"/>
      <c r="D11" s="7"/>
      <c r="E11" s="7"/>
      <c r="F11" s="14" t="s">
        <v>544</v>
      </c>
      <c r="G11" s="14"/>
      <c r="H11" s="14"/>
      <c r="I11" s="14"/>
      <c r="J11" s="14"/>
    </row>
    <row r="12" ht="82.95" customHeight="1" spans="1:10">
      <c r="A12" s="7"/>
      <c r="B12" s="38" t="s">
        <v>993</v>
      </c>
      <c r="C12" s="39"/>
      <c r="D12" s="39"/>
      <c r="E12" s="40"/>
      <c r="F12" s="41" t="s">
        <v>993</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24" t="s">
        <v>558</v>
      </c>
      <c r="C15" s="24" t="s">
        <v>994</v>
      </c>
      <c r="D15" s="46" t="s">
        <v>560</v>
      </c>
      <c r="E15" s="26" t="s">
        <v>995</v>
      </c>
      <c r="F15" s="26" t="s">
        <v>996</v>
      </c>
      <c r="G15" s="26" t="s">
        <v>997</v>
      </c>
      <c r="H15" s="27">
        <v>4</v>
      </c>
      <c r="I15" s="27">
        <v>4</v>
      </c>
      <c r="J15" s="23"/>
    </row>
    <row r="16" customHeight="1" spans="1:10">
      <c r="A16" s="7"/>
      <c r="B16" s="24" t="s">
        <v>558</v>
      </c>
      <c r="C16" s="24" t="s">
        <v>998</v>
      </c>
      <c r="D16" s="46" t="s">
        <v>560</v>
      </c>
      <c r="E16" s="26">
        <v>1000</v>
      </c>
      <c r="F16" s="25" t="s">
        <v>654</v>
      </c>
      <c r="G16" s="23" t="s">
        <v>999</v>
      </c>
      <c r="H16" s="27">
        <v>4</v>
      </c>
      <c r="I16" s="27">
        <v>4</v>
      </c>
      <c r="J16" s="23"/>
    </row>
    <row r="17" customHeight="1" spans="1:10">
      <c r="A17" s="7"/>
      <c r="B17" s="24" t="s">
        <v>558</v>
      </c>
      <c r="C17" s="24" t="s">
        <v>1000</v>
      </c>
      <c r="D17" s="46" t="s">
        <v>560</v>
      </c>
      <c r="E17" s="26" t="s">
        <v>1001</v>
      </c>
      <c r="F17" s="25" t="s">
        <v>850</v>
      </c>
      <c r="G17" s="26" t="s">
        <v>1001</v>
      </c>
      <c r="H17" s="27">
        <v>4</v>
      </c>
      <c r="I17" s="27">
        <v>4</v>
      </c>
      <c r="J17" s="23"/>
    </row>
    <row r="18" customHeight="1" spans="1:10">
      <c r="A18" s="7"/>
      <c r="B18" s="24" t="s">
        <v>558</v>
      </c>
      <c r="C18" s="24" t="s">
        <v>1002</v>
      </c>
      <c r="D18" s="46" t="s">
        <v>560</v>
      </c>
      <c r="E18" s="26">
        <v>8</v>
      </c>
      <c r="F18" s="25" t="s">
        <v>850</v>
      </c>
      <c r="G18" s="23" t="s">
        <v>1003</v>
      </c>
      <c r="H18" s="27">
        <v>4</v>
      </c>
      <c r="I18" s="27">
        <v>4</v>
      </c>
      <c r="J18" s="23"/>
    </row>
    <row r="19" customHeight="1" spans="1:10">
      <c r="A19" s="7"/>
      <c r="B19" s="24" t="s">
        <v>558</v>
      </c>
      <c r="C19" s="24" t="s">
        <v>1004</v>
      </c>
      <c r="D19" s="46" t="s">
        <v>560</v>
      </c>
      <c r="E19" s="26">
        <v>3000</v>
      </c>
      <c r="F19" s="25" t="s">
        <v>610</v>
      </c>
      <c r="G19" s="23" t="s">
        <v>1005</v>
      </c>
      <c r="H19" s="27">
        <v>4</v>
      </c>
      <c r="I19" s="27">
        <v>4</v>
      </c>
      <c r="J19" s="23"/>
    </row>
    <row r="20" customHeight="1" spans="1:10">
      <c r="A20" s="7"/>
      <c r="B20" s="24" t="s">
        <v>558</v>
      </c>
      <c r="C20" s="24" t="s">
        <v>1006</v>
      </c>
      <c r="D20" s="46" t="s">
        <v>560</v>
      </c>
      <c r="E20" s="26">
        <v>5</v>
      </c>
      <c r="F20" s="25" t="s">
        <v>128</v>
      </c>
      <c r="G20" s="23" t="s">
        <v>723</v>
      </c>
      <c r="H20" s="27">
        <v>4</v>
      </c>
      <c r="I20" s="27">
        <v>4</v>
      </c>
      <c r="J20" s="23"/>
    </row>
    <row r="21" customHeight="1" spans="1:10">
      <c r="A21" s="7"/>
      <c r="B21" s="24" t="s">
        <v>558</v>
      </c>
      <c r="C21" s="24" t="s">
        <v>1007</v>
      </c>
      <c r="D21" s="46" t="s">
        <v>560</v>
      </c>
      <c r="E21" s="26" t="s">
        <v>1008</v>
      </c>
      <c r="F21" s="25" t="s">
        <v>662</v>
      </c>
      <c r="G21" s="23" t="s">
        <v>1009</v>
      </c>
      <c r="H21" s="27">
        <v>4</v>
      </c>
      <c r="I21" s="27">
        <v>4</v>
      </c>
      <c r="J21" s="23"/>
    </row>
    <row r="22" customHeight="1" spans="1:10">
      <c r="A22" s="7"/>
      <c r="B22" s="24" t="s">
        <v>558</v>
      </c>
      <c r="C22" s="24" t="s">
        <v>1010</v>
      </c>
      <c r="D22" s="46" t="s">
        <v>560</v>
      </c>
      <c r="E22" s="23" t="s">
        <v>775</v>
      </c>
      <c r="F22" s="25" t="s">
        <v>128</v>
      </c>
      <c r="G22" s="23" t="s">
        <v>723</v>
      </c>
      <c r="H22" s="27">
        <v>4</v>
      </c>
      <c r="I22" s="27">
        <v>4</v>
      </c>
      <c r="J22" s="23"/>
    </row>
    <row r="23" ht="40.95" customHeight="1" spans="1:10">
      <c r="A23" s="7"/>
      <c r="B23" s="24" t="s">
        <v>558</v>
      </c>
      <c r="C23" s="24" t="s">
        <v>1011</v>
      </c>
      <c r="D23" s="46" t="s">
        <v>560</v>
      </c>
      <c r="E23" s="26">
        <v>2000</v>
      </c>
      <c r="F23" s="25" t="s">
        <v>1012</v>
      </c>
      <c r="G23" s="23" t="s">
        <v>1013</v>
      </c>
      <c r="H23" s="27">
        <v>4</v>
      </c>
      <c r="I23" s="27">
        <v>4</v>
      </c>
      <c r="J23" s="23"/>
    </row>
    <row r="24" customHeight="1" spans="1:10">
      <c r="A24" s="7"/>
      <c r="B24" s="24" t="s">
        <v>558</v>
      </c>
      <c r="C24" s="24" t="s">
        <v>1014</v>
      </c>
      <c r="D24" s="46" t="s">
        <v>560</v>
      </c>
      <c r="E24" s="26">
        <v>300</v>
      </c>
      <c r="F24" s="25" t="s">
        <v>654</v>
      </c>
      <c r="G24" s="23" t="s">
        <v>1015</v>
      </c>
      <c r="H24" s="27">
        <v>4</v>
      </c>
      <c r="I24" s="27">
        <v>4</v>
      </c>
      <c r="J24" s="23"/>
    </row>
    <row r="25" customHeight="1" spans="1:10">
      <c r="A25" s="7"/>
      <c r="B25" s="24" t="s">
        <v>558</v>
      </c>
      <c r="C25" s="24" t="s">
        <v>1016</v>
      </c>
      <c r="D25" s="46" t="s">
        <v>560</v>
      </c>
      <c r="E25" s="26">
        <v>12</v>
      </c>
      <c r="F25" s="25" t="s">
        <v>720</v>
      </c>
      <c r="G25" s="23" t="s">
        <v>1017</v>
      </c>
      <c r="H25" s="27">
        <v>4</v>
      </c>
      <c r="I25" s="27">
        <v>4</v>
      </c>
      <c r="J25" s="23"/>
    </row>
    <row r="26" customHeight="1" spans="1:10">
      <c r="A26" s="7"/>
      <c r="B26" s="24" t="s">
        <v>558</v>
      </c>
      <c r="C26" s="24" t="s">
        <v>1018</v>
      </c>
      <c r="D26" s="46" t="s">
        <v>560</v>
      </c>
      <c r="E26" s="132" t="s">
        <v>11</v>
      </c>
      <c r="F26" s="25" t="s">
        <v>128</v>
      </c>
      <c r="G26" s="23" t="s">
        <v>787</v>
      </c>
      <c r="H26" s="27">
        <v>4</v>
      </c>
      <c r="I26" s="27">
        <v>4</v>
      </c>
      <c r="J26" s="23"/>
    </row>
    <row r="27" ht="37.05" customHeight="1" spans="1:10">
      <c r="A27" s="7"/>
      <c r="B27" s="24" t="s">
        <v>566</v>
      </c>
      <c r="C27" s="24" t="s">
        <v>739</v>
      </c>
      <c r="D27" s="46" t="s">
        <v>560</v>
      </c>
      <c r="E27" s="26">
        <v>90</v>
      </c>
      <c r="F27" s="25" t="s">
        <v>568</v>
      </c>
      <c r="G27" s="23">
        <v>100</v>
      </c>
      <c r="H27" s="27">
        <v>3</v>
      </c>
      <c r="I27" s="27">
        <v>3</v>
      </c>
      <c r="J27" s="23"/>
    </row>
    <row r="28" customHeight="1" spans="1:10">
      <c r="A28" s="7"/>
      <c r="B28" s="24" t="s">
        <v>566</v>
      </c>
      <c r="C28" s="24" t="s">
        <v>1019</v>
      </c>
      <c r="D28" s="46" t="s">
        <v>560</v>
      </c>
      <c r="E28" s="26">
        <v>90</v>
      </c>
      <c r="F28" s="25" t="s">
        <v>568</v>
      </c>
      <c r="G28" s="23">
        <v>100</v>
      </c>
      <c r="H28" s="27">
        <v>3</v>
      </c>
      <c r="I28" s="27">
        <v>3</v>
      </c>
      <c r="J28" s="23"/>
    </row>
    <row r="29" customHeight="1" spans="1:10">
      <c r="A29" s="7"/>
      <c r="B29" s="24" t="s">
        <v>569</v>
      </c>
      <c r="C29" s="24" t="s">
        <v>1020</v>
      </c>
      <c r="D29" s="46" t="s">
        <v>560</v>
      </c>
      <c r="E29" s="26">
        <v>90</v>
      </c>
      <c r="F29" s="25" t="s">
        <v>568</v>
      </c>
      <c r="G29" s="23">
        <v>100</v>
      </c>
      <c r="H29" s="27">
        <v>3</v>
      </c>
      <c r="I29" s="27">
        <v>3</v>
      </c>
      <c r="J29" s="23"/>
    </row>
    <row r="30" customHeight="1" spans="1:10">
      <c r="A30" s="7"/>
      <c r="B30" s="24" t="s">
        <v>569</v>
      </c>
      <c r="C30" s="24" t="s">
        <v>1021</v>
      </c>
      <c r="D30" s="46" t="s">
        <v>560</v>
      </c>
      <c r="E30" s="132" t="s">
        <v>52</v>
      </c>
      <c r="F30" s="25" t="s">
        <v>936</v>
      </c>
      <c r="G30" s="23" t="s">
        <v>1022</v>
      </c>
      <c r="H30" s="27">
        <v>3</v>
      </c>
      <c r="I30" s="27">
        <v>1</v>
      </c>
      <c r="J30" s="23"/>
    </row>
    <row r="31" customHeight="1" spans="1:10">
      <c r="A31" s="22" t="s">
        <v>571</v>
      </c>
      <c r="B31" s="24" t="s">
        <v>634</v>
      </c>
      <c r="C31" s="24" t="s">
        <v>1023</v>
      </c>
      <c r="D31" s="46" t="s">
        <v>560</v>
      </c>
      <c r="E31" s="26" t="s">
        <v>1024</v>
      </c>
      <c r="F31" s="26" t="s">
        <v>1025</v>
      </c>
      <c r="G31" s="26" t="s">
        <v>1026</v>
      </c>
      <c r="H31" s="27">
        <v>3</v>
      </c>
      <c r="I31" s="27">
        <v>3</v>
      </c>
      <c r="J31" s="23"/>
    </row>
    <row r="32" customHeight="1" spans="1:10">
      <c r="A32" s="51"/>
      <c r="B32" s="24" t="s">
        <v>619</v>
      </c>
      <c r="C32" s="24" t="s">
        <v>1027</v>
      </c>
      <c r="D32" s="46" t="s">
        <v>560</v>
      </c>
      <c r="E32" s="26">
        <v>100</v>
      </c>
      <c r="F32" s="26" t="s">
        <v>610</v>
      </c>
      <c r="G32" s="26" t="s">
        <v>1028</v>
      </c>
      <c r="H32" s="27">
        <v>3</v>
      </c>
      <c r="I32" s="27">
        <v>3</v>
      </c>
      <c r="J32" s="23"/>
    </row>
    <row r="33" customHeight="1" spans="1:10">
      <c r="A33" s="51"/>
      <c r="B33" s="24" t="s">
        <v>619</v>
      </c>
      <c r="C33" s="24" t="s">
        <v>1029</v>
      </c>
      <c r="D33" s="46" t="s">
        <v>560</v>
      </c>
      <c r="E33" s="26" t="s">
        <v>868</v>
      </c>
      <c r="F33" s="26"/>
      <c r="G33" s="26" t="s">
        <v>868</v>
      </c>
      <c r="H33" s="27">
        <v>3</v>
      </c>
      <c r="I33" s="27">
        <v>3</v>
      </c>
      <c r="J33" s="23"/>
    </row>
    <row r="34" customHeight="1" spans="1:10">
      <c r="A34" s="51"/>
      <c r="B34" s="24" t="s">
        <v>619</v>
      </c>
      <c r="C34" s="24" t="s">
        <v>1030</v>
      </c>
      <c r="D34" s="46" t="s">
        <v>560</v>
      </c>
      <c r="E34" s="26" t="s">
        <v>1031</v>
      </c>
      <c r="F34" s="26"/>
      <c r="G34" s="26" t="s">
        <v>1031</v>
      </c>
      <c r="H34" s="27">
        <v>3</v>
      </c>
      <c r="I34" s="27">
        <v>3</v>
      </c>
      <c r="J34" s="23"/>
    </row>
    <row r="35" customHeight="1" spans="1:10">
      <c r="A35" s="51"/>
      <c r="B35" s="24" t="s">
        <v>619</v>
      </c>
      <c r="C35" s="24" t="s">
        <v>1032</v>
      </c>
      <c r="D35" s="46" t="s">
        <v>560</v>
      </c>
      <c r="E35" s="26" t="s">
        <v>575</v>
      </c>
      <c r="F35" s="25"/>
      <c r="G35" s="26" t="s">
        <v>575</v>
      </c>
      <c r="H35" s="27">
        <v>3</v>
      </c>
      <c r="I35" s="27">
        <v>3</v>
      </c>
      <c r="J35" s="23"/>
    </row>
    <row r="36" customHeight="1" spans="1:10">
      <c r="A36" s="51"/>
      <c r="B36" s="24" t="s">
        <v>639</v>
      </c>
      <c r="C36" s="24" t="s">
        <v>1033</v>
      </c>
      <c r="D36" s="46" t="s">
        <v>560</v>
      </c>
      <c r="E36" s="26" t="s">
        <v>641</v>
      </c>
      <c r="F36" s="25"/>
      <c r="G36" s="26" t="s">
        <v>641</v>
      </c>
      <c r="H36" s="27">
        <v>3</v>
      </c>
      <c r="I36" s="27">
        <v>3</v>
      </c>
      <c r="J36" s="23"/>
    </row>
    <row r="37" customHeight="1" spans="1:10">
      <c r="A37" s="51"/>
      <c r="B37" s="24" t="s">
        <v>639</v>
      </c>
      <c r="C37" s="24" t="s">
        <v>1034</v>
      </c>
      <c r="D37" s="46" t="s">
        <v>560</v>
      </c>
      <c r="E37" s="26" t="s">
        <v>641</v>
      </c>
      <c r="F37" s="25"/>
      <c r="G37" s="26" t="s">
        <v>641</v>
      </c>
      <c r="H37" s="27">
        <v>3</v>
      </c>
      <c r="I37" s="27">
        <v>3</v>
      </c>
      <c r="J37" s="23"/>
    </row>
    <row r="38" customHeight="1" spans="1:10">
      <c r="A38" s="29" t="s">
        <v>576</v>
      </c>
      <c r="B38" s="24" t="s">
        <v>748</v>
      </c>
      <c r="C38" s="24" t="s">
        <v>1035</v>
      </c>
      <c r="D38" s="46" t="s">
        <v>560</v>
      </c>
      <c r="E38" s="28">
        <v>0.9</v>
      </c>
      <c r="F38" s="25" t="s">
        <v>568</v>
      </c>
      <c r="G38" s="28">
        <v>0.9</v>
      </c>
      <c r="H38" s="27">
        <v>3</v>
      </c>
      <c r="I38" s="27">
        <v>3</v>
      </c>
      <c r="J38" s="23"/>
    </row>
    <row r="39" customHeight="1" spans="1:10">
      <c r="A39" s="47"/>
      <c r="B39" s="24" t="s">
        <v>748</v>
      </c>
      <c r="C39" s="24" t="s">
        <v>1036</v>
      </c>
      <c r="D39" s="46" t="s">
        <v>560</v>
      </c>
      <c r="E39" s="28">
        <v>0.9</v>
      </c>
      <c r="F39" s="25" t="s">
        <v>568</v>
      </c>
      <c r="G39" s="28">
        <v>0.9</v>
      </c>
      <c r="H39" s="27">
        <v>3</v>
      </c>
      <c r="I39" s="27">
        <v>3</v>
      </c>
      <c r="J39" s="23"/>
    </row>
    <row r="40" customHeight="1" spans="1:10">
      <c r="A40" s="47"/>
      <c r="B40" s="24" t="s">
        <v>748</v>
      </c>
      <c r="C40" s="24" t="s">
        <v>1037</v>
      </c>
      <c r="D40" s="46" t="s">
        <v>560</v>
      </c>
      <c r="E40" s="28">
        <v>0.9</v>
      </c>
      <c r="F40" s="25" t="s">
        <v>568</v>
      </c>
      <c r="G40" s="28">
        <v>0.9</v>
      </c>
      <c r="H40" s="27">
        <v>3</v>
      </c>
      <c r="I40" s="27">
        <v>3</v>
      </c>
      <c r="J40" s="23"/>
    </row>
    <row r="41" customHeight="1" spans="1:10">
      <c r="A41" s="7" t="s">
        <v>581</v>
      </c>
      <c r="B41" s="7"/>
      <c r="C41" s="7"/>
      <c r="D41" s="19" t="s">
        <v>1038</v>
      </c>
      <c r="E41" s="20"/>
      <c r="F41" s="20"/>
      <c r="G41" s="20"/>
      <c r="H41" s="20"/>
      <c r="I41" s="21"/>
      <c r="J41" s="34" t="s">
        <v>582</v>
      </c>
    </row>
    <row r="42" customHeight="1" spans="1:10">
      <c r="A42" s="11" t="s">
        <v>583</v>
      </c>
      <c r="B42" s="11"/>
      <c r="C42" s="11"/>
      <c r="D42" s="11"/>
      <c r="E42" s="11"/>
      <c r="F42" s="11"/>
      <c r="G42" s="11"/>
      <c r="H42" s="11">
        <v>100</v>
      </c>
      <c r="I42" s="35">
        <f>SUM(I7,I15:I40)</f>
        <v>94.32</v>
      </c>
      <c r="J42" s="36" t="s">
        <v>584</v>
      </c>
    </row>
    <row r="43" ht="19.05" customHeight="1" spans="1:10">
      <c r="A43" s="30" t="s">
        <v>585</v>
      </c>
      <c r="B43" s="31"/>
      <c r="C43" s="31"/>
      <c r="D43" s="31"/>
      <c r="E43" s="31"/>
      <c r="F43" s="31"/>
      <c r="G43" s="31"/>
      <c r="H43" s="31"/>
      <c r="I43" s="31"/>
      <c r="J43" s="37"/>
    </row>
    <row r="44" ht="19.05" customHeight="1" spans="1:10">
      <c r="A44" s="32" t="s">
        <v>586</v>
      </c>
      <c r="B44" s="32"/>
      <c r="C44" s="32"/>
      <c r="D44" s="32"/>
      <c r="E44" s="32"/>
      <c r="F44" s="32"/>
      <c r="G44" s="32"/>
      <c r="H44" s="32"/>
      <c r="I44" s="32"/>
      <c r="J44" s="32"/>
    </row>
    <row r="45" ht="19.05" customHeight="1" spans="1:10">
      <c r="A45" s="32" t="s">
        <v>587</v>
      </c>
      <c r="B45" s="32"/>
      <c r="C45" s="32"/>
      <c r="D45" s="32"/>
      <c r="E45" s="32"/>
      <c r="F45" s="32"/>
      <c r="G45" s="32"/>
      <c r="H45" s="32"/>
      <c r="I45" s="32"/>
      <c r="J45" s="32"/>
    </row>
    <row r="46" ht="19.05" customHeight="1" spans="1:10">
      <c r="A46" s="32" t="s">
        <v>588</v>
      </c>
      <c r="B46" s="32"/>
      <c r="C46" s="32"/>
      <c r="D46" s="32"/>
      <c r="E46" s="32"/>
      <c r="F46" s="32"/>
      <c r="G46" s="32"/>
      <c r="H46" s="32"/>
      <c r="I46" s="32"/>
      <c r="J46" s="32"/>
    </row>
    <row r="47" ht="19.05" customHeight="1" spans="1:10">
      <c r="A47" s="32" t="s">
        <v>589</v>
      </c>
      <c r="B47" s="32"/>
      <c r="C47" s="32"/>
      <c r="D47" s="32"/>
      <c r="E47" s="32"/>
      <c r="F47" s="32"/>
      <c r="G47" s="32"/>
      <c r="H47" s="32"/>
      <c r="I47" s="32"/>
      <c r="J47" s="32"/>
    </row>
    <row r="48" s="1" customFormat="1" ht="19.05" customHeight="1" spans="1:10">
      <c r="A48" s="32" t="s">
        <v>590</v>
      </c>
      <c r="B48" s="32"/>
      <c r="C48" s="32"/>
      <c r="D48" s="32"/>
      <c r="E48" s="32"/>
      <c r="F48" s="32"/>
      <c r="G48" s="32"/>
      <c r="H48" s="32"/>
      <c r="I48" s="32"/>
      <c r="J48" s="32"/>
    </row>
    <row r="49" ht="19.05" customHeight="1" spans="1:10">
      <c r="A49" s="32" t="s">
        <v>591</v>
      </c>
      <c r="B49" s="32"/>
      <c r="C49" s="32"/>
      <c r="D49" s="32"/>
      <c r="E49" s="32"/>
      <c r="F49" s="32"/>
      <c r="G49" s="32"/>
      <c r="H49" s="32"/>
      <c r="I49" s="32"/>
      <c r="J49" s="32"/>
    </row>
    <row r="50" ht="19.05" customHeight="1" spans="1:10">
      <c r="A50" s="32" t="s">
        <v>592</v>
      </c>
      <c r="B50" s="32"/>
      <c r="C50" s="32"/>
      <c r="D50" s="32"/>
      <c r="E50" s="32"/>
      <c r="F50" s="32"/>
      <c r="G50" s="32"/>
      <c r="H50" s="32"/>
      <c r="I50" s="32"/>
      <c r="J50" s="32"/>
    </row>
    <row r="51" ht="19.05" customHeight="1" spans="1:10">
      <c r="A51" s="32" t="s">
        <v>593</v>
      </c>
      <c r="B51" s="32"/>
      <c r="C51" s="32"/>
      <c r="D51" s="32"/>
      <c r="E51" s="32"/>
      <c r="F51" s="32"/>
      <c r="G51" s="32"/>
      <c r="H51" s="32"/>
      <c r="I51" s="32"/>
      <c r="J51"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1:C41"/>
    <mergeCell ref="D41:I41"/>
    <mergeCell ref="A42:G42"/>
    <mergeCell ref="A44:J44"/>
    <mergeCell ref="A45:J45"/>
    <mergeCell ref="A46:J46"/>
    <mergeCell ref="A47:J47"/>
    <mergeCell ref="A48:J48"/>
    <mergeCell ref="A49:J49"/>
    <mergeCell ref="A50:J50"/>
    <mergeCell ref="A51:J51"/>
    <mergeCell ref="A11:A12"/>
    <mergeCell ref="A15:A30"/>
    <mergeCell ref="A31:A37"/>
    <mergeCell ref="A38:A40"/>
    <mergeCell ref="G13:G14"/>
    <mergeCell ref="H13:H14"/>
    <mergeCell ref="I13:I14"/>
    <mergeCell ref="J13:J14"/>
    <mergeCell ref="A6:B10"/>
  </mergeCells>
  <dataValidations count="2">
    <dataValidation type="list" allowBlank="1" showInputMessage="1" sqref="J42">
      <formula1>"优,良,中,差"</formula1>
    </dataValidation>
    <dataValidation type="list" allowBlank="1" showInputMessage="1" sqref="D15:D40">
      <formula1>"＝,＞,＜,≥,≤"</formula1>
    </dataValidation>
  </dataValidations>
  <pageMargins left="0.751388888888889" right="0.751388888888889" top="1" bottom="1" header="0.5" footer="0.5"/>
  <pageSetup paperSize="9" scale="43"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pageSetUpPr fitToPage="1"/>
  </sheetPr>
  <dimension ref="A1:IV43"/>
  <sheetViews>
    <sheetView topLeftCell="A6" workbookViewId="0">
      <selection activeCell="D7" sqref="D7:D8"/>
    </sheetView>
  </sheetViews>
  <sheetFormatPr defaultColWidth="15.6666666666667" defaultRowHeight="33" customHeight="1"/>
  <cols>
    <col min="1" max="2" width="15.6666666666667" style="5" customWidth="1"/>
    <col min="3" max="3" width="24.1111111111111" style="5" customWidth="1"/>
    <col min="4" max="4" width="15.6666666666667" style="5" customWidth="1"/>
    <col min="5"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1039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239000</v>
      </c>
      <c r="F7" s="10">
        <f t="shared" si="0"/>
        <v>239000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239000</v>
      </c>
      <c r="F8" s="13">
        <v>239000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60" customHeight="1" spans="1:10">
      <c r="A12" s="7"/>
      <c r="B12" s="42" t="s">
        <v>1040</v>
      </c>
      <c r="C12" s="42"/>
      <c r="D12" s="42"/>
      <c r="E12" s="42"/>
      <c r="F12" s="41" t="s">
        <v>1040</v>
      </c>
      <c r="G12" s="41"/>
      <c r="H12" s="41"/>
      <c r="I12" s="41"/>
      <c r="J12" s="41"/>
    </row>
    <row r="13" customHeight="1" spans="1:10">
      <c r="A13" s="7" t="s">
        <v>546</v>
      </c>
      <c r="B13" s="7"/>
      <c r="C13" s="7"/>
      <c r="D13" s="7" t="s">
        <v>547</v>
      </c>
      <c r="E13" s="7"/>
      <c r="F13" s="7"/>
      <c r="G13" s="7" t="s">
        <v>548</v>
      </c>
      <c r="H13" s="7" t="s">
        <v>549</v>
      </c>
      <c r="I13" s="7" t="s">
        <v>537</v>
      </c>
      <c r="J13" s="7" t="s">
        <v>550</v>
      </c>
    </row>
    <row r="14" customHeight="1" spans="1:10">
      <c r="A14" s="7" t="s">
        <v>551</v>
      </c>
      <c r="B14" s="7" t="s">
        <v>552</v>
      </c>
      <c r="C14" s="7" t="s">
        <v>553</v>
      </c>
      <c r="D14" s="7" t="s">
        <v>554</v>
      </c>
      <c r="E14" s="7" t="s">
        <v>555</v>
      </c>
      <c r="F14" s="7" t="s">
        <v>556</v>
      </c>
      <c r="G14" s="7"/>
      <c r="H14" s="7"/>
      <c r="I14" s="7"/>
      <c r="J14" s="7"/>
    </row>
    <row r="15" ht="25.95" customHeight="1" spans="1:10">
      <c r="A15" s="7" t="s">
        <v>557</v>
      </c>
      <c r="B15" s="24" t="s">
        <v>558</v>
      </c>
      <c r="C15" s="49" t="s">
        <v>1041</v>
      </c>
      <c r="D15" s="46" t="s">
        <v>560</v>
      </c>
      <c r="E15" s="26">
        <v>3000</v>
      </c>
      <c r="F15" s="7" t="s">
        <v>1042</v>
      </c>
      <c r="G15" s="7" t="s">
        <v>1043</v>
      </c>
      <c r="H15" s="7">
        <v>5</v>
      </c>
      <c r="I15" s="7">
        <v>5</v>
      </c>
      <c r="J15" s="7"/>
    </row>
    <row r="16" ht="25.95" customHeight="1" spans="1:10">
      <c r="A16" s="7"/>
      <c r="B16" s="24" t="s">
        <v>558</v>
      </c>
      <c r="C16" s="49" t="s">
        <v>1044</v>
      </c>
      <c r="D16" s="46" t="s">
        <v>560</v>
      </c>
      <c r="E16" s="26">
        <v>1000</v>
      </c>
      <c r="F16" s="7" t="s">
        <v>1042</v>
      </c>
      <c r="G16" s="7" t="s">
        <v>1045</v>
      </c>
      <c r="H16" s="7">
        <v>5</v>
      </c>
      <c r="I16" s="7">
        <v>5</v>
      </c>
      <c r="J16" s="7"/>
    </row>
    <row r="17" ht="25.95" customHeight="1" spans="1:10">
      <c r="A17" s="7"/>
      <c r="B17" s="24" t="s">
        <v>558</v>
      </c>
      <c r="C17" s="49" t="s">
        <v>1046</v>
      </c>
      <c r="D17" s="46" t="s">
        <v>560</v>
      </c>
      <c r="E17" s="7" t="s">
        <v>1047</v>
      </c>
      <c r="F17" s="7" t="s">
        <v>1012</v>
      </c>
      <c r="G17" s="7" t="s">
        <v>1048</v>
      </c>
      <c r="H17" s="7">
        <v>5</v>
      </c>
      <c r="I17" s="7">
        <v>5</v>
      </c>
      <c r="J17" s="7"/>
    </row>
    <row r="18" ht="25.95" customHeight="1" spans="1:10">
      <c r="A18" s="7"/>
      <c r="B18" s="24" t="s">
        <v>558</v>
      </c>
      <c r="C18" s="49" t="s">
        <v>1049</v>
      </c>
      <c r="D18" s="46" t="s">
        <v>560</v>
      </c>
      <c r="E18" s="26" t="s">
        <v>1050</v>
      </c>
      <c r="F18" s="7" t="s">
        <v>757</v>
      </c>
      <c r="G18" s="26" t="s">
        <v>1050</v>
      </c>
      <c r="H18" s="7">
        <v>5</v>
      </c>
      <c r="I18" s="7">
        <v>5</v>
      </c>
      <c r="J18" s="7"/>
    </row>
    <row r="19" ht="25.95" customHeight="1" spans="1:10">
      <c r="A19" s="7"/>
      <c r="B19" s="24" t="s">
        <v>558</v>
      </c>
      <c r="C19" s="49" t="s">
        <v>1051</v>
      </c>
      <c r="D19" s="46" t="s">
        <v>560</v>
      </c>
      <c r="E19" s="26">
        <v>10</v>
      </c>
      <c r="F19" s="7" t="s">
        <v>720</v>
      </c>
      <c r="G19" s="7" t="s">
        <v>1052</v>
      </c>
      <c r="H19" s="7">
        <v>5</v>
      </c>
      <c r="I19" s="7">
        <v>5</v>
      </c>
      <c r="J19" s="7"/>
    </row>
    <row r="20" ht="25.95" customHeight="1" spans="1:10">
      <c r="A20" s="7"/>
      <c r="B20" s="24" t="s">
        <v>558</v>
      </c>
      <c r="C20" s="49" t="s">
        <v>1053</v>
      </c>
      <c r="D20" s="46" t="s">
        <v>560</v>
      </c>
      <c r="E20" s="26">
        <v>30</v>
      </c>
      <c r="F20" s="26" t="s">
        <v>1012</v>
      </c>
      <c r="G20" s="7" t="s">
        <v>1054</v>
      </c>
      <c r="H20" s="7">
        <v>5</v>
      </c>
      <c r="I20" s="7">
        <v>5</v>
      </c>
      <c r="J20" s="7"/>
    </row>
    <row r="21" ht="25.95" customHeight="1" spans="1:10">
      <c r="A21" s="7"/>
      <c r="B21" s="24" t="s">
        <v>558</v>
      </c>
      <c r="C21" s="49" t="s">
        <v>1055</v>
      </c>
      <c r="D21" s="46" t="s">
        <v>560</v>
      </c>
      <c r="E21" s="26">
        <v>1500</v>
      </c>
      <c r="F21" s="25" t="s">
        <v>1012</v>
      </c>
      <c r="G21" s="7" t="s">
        <v>1056</v>
      </c>
      <c r="H21" s="7">
        <v>5</v>
      </c>
      <c r="I21" s="7">
        <v>5</v>
      </c>
      <c r="J21" s="7"/>
    </row>
    <row r="22" ht="25.95" customHeight="1" spans="1:10">
      <c r="A22" s="7"/>
      <c r="B22" s="24" t="s">
        <v>566</v>
      </c>
      <c r="C22" s="49" t="s">
        <v>1057</v>
      </c>
      <c r="D22" s="46" t="s">
        <v>560</v>
      </c>
      <c r="E22" s="26">
        <v>50000</v>
      </c>
      <c r="F22" s="7" t="s">
        <v>561</v>
      </c>
      <c r="G22" s="7" t="s">
        <v>1058</v>
      </c>
      <c r="H22" s="7">
        <v>5</v>
      </c>
      <c r="I22" s="7">
        <v>5</v>
      </c>
      <c r="J22" s="7"/>
    </row>
    <row r="23" ht="25.95" customHeight="1" spans="1:10">
      <c r="A23" s="7"/>
      <c r="B23" s="24" t="s">
        <v>566</v>
      </c>
      <c r="C23" s="49" t="s">
        <v>1059</v>
      </c>
      <c r="D23" s="46" t="s">
        <v>560</v>
      </c>
      <c r="E23" s="7" t="s">
        <v>1060</v>
      </c>
      <c r="F23" s="7" t="s">
        <v>561</v>
      </c>
      <c r="G23" s="7" t="s">
        <v>1061</v>
      </c>
      <c r="H23" s="7">
        <v>5</v>
      </c>
      <c r="I23" s="7">
        <v>5</v>
      </c>
      <c r="J23" s="7"/>
    </row>
    <row r="24" ht="25.95" customHeight="1" spans="1:10">
      <c r="A24" s="7"/>
      <c r="B24" s="24" t="s">
        <v>566</v>
      </c>
      <c r="C24" s="24" t="s">
        <v>1062</v>
      </c>
      <c r="D24" s="46" t="s">
        <v>560</v>
      </c>
      <c r="E24" s="26">
        <v>200000</v>
      </c>
      <c r="F24" s="25" t="s">
        <v>561</v>
      </c>
      <c r="G24" s="26" t="s">
        <v>1063</v>
      </c>
      <c r="H24" s="7">
        <v>5</v>
      </c>
      <c r="I24" s="7">
        <v>5</v>
      </c>
      <c r="J24" s="7"/>
    </row>
    <row r="25" ht="25.95" customHeight="1" spans="1:10">
      <c r="A25" s="7"/>
      <c r="B25" s="24" t="s">
        <v>566</v>
      </c>
      <c r="C25" s="49" t="s">
        <v>1064</v>
      </c>
      <c r="D25" s="46" t="s">
        <v>560</v>
      </c>
      <c r="E25" s="7" t="s">
        <v>1065</v>
      </c>
      <c r="F25" s="7" t="s">
        <v>850</v>
      </c>
      <c r="G25" s="7" t="s">
        <v>1065</v>
      </c>
      <c r="H25" s="7">
        <v>5</v>
      </c>
      <c r="I25" s="7">
        <v>5</v>
      </c>
      <c r="J25" s="7"/>
    </row>
    <row r="26" ht="25.95" customHeight="1" spans="1:10">
      <c r="A26" s="7"/>
      <c r="B26" s="24" t="s">
        <v>566</v>
      </c>
      <c r="C26" s="24" t="s">
        <v>739</v>
      </c>
      <c r="D26" s="46" t="s">
        <v>597</v>
      </c>
      <c r="E26" s="26">
        <v>100</v>
      </c>
      <c r="F26" s="25" t="s">
        <v>568</v>
      </c>
      <c r="G26" s="50">
        <v>1</v>
      </c>
      <c r="H26" s="7">
        <v>5</v>
      </c>
      <c r="I26" s="7">
        <v>5</v>
      </c>
      <c r="J26" s="7"/>
    </row>
    <row r="27" ht="49.95" customHeight="1" spans="1:10">
      <c r="A27" s="7" t="s">
        <v>571</v>
      </c>
      <c r="B27" s="24" t="s">
        <v>619</v>
      </c>
      <c r="C27" s="43" t="s">
        <v>1066</v>
      </c>
      <c r="D27" s="46" t="s">
        <v>597</v>
      </c>
      <c r="E27" s="26" t="s">
        <v>641</v>
      </c>
      <c r="F27" s="25"/>
      <c r="G27" s="26" t="s">
        <v>641</v>
      </c>
      <c r="H27" s="7">
        <v>5</v>
      </c>
      <c r="I27" s="7">
        <v>5</v>
      </c>
      <c r="J27" s="7"/>
    </row>
    <row r="28" ht="49.95" customHeight="1" spans="1:10">
      <c r="A28" s="7"/>
      <c r="B28" s="24" t="s">
        <v>619</v>
      </c>
      <c r="C28" s="43" t="s">
        <v>1067</v>
      </c>
      <c r="D28" s="46" t="s">
        <v>597</v>
      </c>
      <c r="E28" s="26" t="s">
        <v>1068</v>
      </c>
      <c r="F28" s="25"/>
      <c r="G28" s="26" t="s">
        <v>1068</v>
      </c>
      <c r="H28" s="7">
        <v>5</v>
      </c>
      <c r="I28" s="7">
        <v>5</v>
      </c>
      <c r="J28" s="7"/>
    </row>
    <row r="29" ht="49.95" customHeight="1" spans="1:10">
      <c r="A29" s="7"/>
      <c r="B29" s="24" t="s">
        <v>639</v>
      </c>
      <c r="C29" s="43" t="s">
        <v>1069</v>
      </c>
      <c r="D29" s="46" t="s">
        <v>597</v>
      </c>
      <c r="E29" s="26" t="s">
        <v>1070</v>
      </c>
      <c r="F29" s="25"/>
      <c r="G29" s="26" t="s">
        <v>1070</v>
      </c>
      <c r="H29" s="7">
        <v>5</v>
      </c>
      <c r="I29" s="7">
        <v>5</v>
      </c>
      <c r="J29" s="7"/>
    </row>
    <row r="30" ht="36" customHeight="1" spans="1:10">
      <c r="A30" s="7"/>
      <c r="B30" s="24" t="s">
        <v>639</v>
      </c>
      <c r="C30" s="43" t="s">
        <v>1071</v>
      </c>
      <c r="D30" s="46" t="s">
        <v>597</v>
      </c>
      <c r="E30" s="26" t="s">
        <v>1072</v>
      </c>
      <c r="F30" s="25" t="s">
        <v>1073</v>
      </c>
      <c r="G30" s="26" t="s">
        <v>1074</v>
      </c>
      <c r="H30" s="7">
        <v>5</v>
      </c>
      <c r="I30" s="7">
        <v>5</v>
      </c>
      <c r="J30" s="7"/>
    </row>
    <row r="31" ht="30" customHeight="1" spans="1:10">
      <c r="A31" s="7" t="s">
        <v>576</v>
      </c>
      <c r="B31" s="24" t="s">
        <v>748</v>
      </c>
      <c r="C31" s="24" t="s">
        <v>1075</v>
      </c>
      <c r="D31" s="46" t="s">
        <v>560</v>
      </c>
      <c r="E31" s="132" t="s">
        <v>605</v>
      </c>
      <c r="F31" s="25" t="s">
        <v>568</v>
      </c>
      <c r="G31" s="132" t="s">
        <v>605</v>
      </c>
      <c r="H31" s="7">
        <v>5</v>
      </c>
      <c r="I31" s="7">
        <v>5</v>
      </c>
      <c r="J31" s="7"/>
    </row>
    <row r="32" customHeight="1" spans="1:10">
      <c r="A32" s="7"/>
      <c r="B32" s="24" t="s">
        <v>748</v>
      </c>
      <c r="C32" s="24" t="s">
        <v>1076</v>
      </c>
      <c r="D32" s="46" t="s">
        <v>560</v>
      </c>
      <c r="E32" s="132" t="s">
        <v>605</v>
      </c>
      <c r="F32" s="25" t="s">
        <v>568</v>
      </c>
      <c r="G32" s="132" t="s">
        <v>605</v>
      </c>
      <c r="H32" s="7">
        <v>5</v>
      </c>
      <c r="I32" s="7">
        <v>5</v>
      </c>
      <c r="J32" s="7"/>
    </row>
    <row r="33" customHeight="1" spans="1:10">
      <c r="A33" s="7" t="s">
        <v>581</v>
      </c>
      <c r="B33" s="7"/>
      <c r="C33" s="7"/>
      <c r="D33" s="7" t="s">
        <v>453</v>
      </c>
      <c r="E33" s="7"/>
      <c r="F33" s="7"/>
      <c r="G33" s="7"/>
      <c r="H33" s="7"/>
      <c r="I33" s="7"/>
      <c r="J33" s="34" t="s">
        <v>582</v>
      </c>
    </row>
    <row r="34" customHeight="1" spans="1:10">
      <c r="A34" s="11" t="s">
        <v>583</v>
      </c>
      <c r="B34" s="11"/>
      <c r="C34" s="11"/>
      <c r="D34" s="11"/>
      <c r="E34" s="11"/>
      <c r="F34" s="11"/>
      <c r="G34" s="11"/>
      <c r="H34" s="11">
        <v>100</v>
      </c>
      <c r="I34" s="35">
        <f>SUM(I7,I15:I32)</f>
        <v>100</v>
      </c>
      <c r="J34" s="36" t="s">
        <v>584</v>
      </c>
    </row>
    <row r="35" ht="19.05" customHeight="1" spans="1:10">
      <c r="A35" s="30" t="s">
        <v>585</v>
      </c>
      <c r="B35" s="31"/>
      <c r="C35" s="31"/>
      <c r="D35" s="31"/>
      <c r="E35" s="31"/>
      <c r="F35" s="31"/>
      <c r="G35" s="31"/>
      <c r="H35" s="31"/>
      <c r="I35" s="31"/>
      <c r="J35" s="37"/>
    </row>
    <row r="36" ht="19.05" customHeight="1" spans="1:10">
      <c r="A36" s="32" t="s">
        <v>586</v>
      </c>
      <c r="B36" s="32"/>
      <c r="C36" s="32"/>
      <c r="D36" s="32"/>
      <c r="E36" s="32"/>
      <c r="F36" s="32"/>
      <c r="G36" s="32"/>
      <c r="H36" s="32"/>
      <c r="I36" s="32"/>
      <c r="J36" s="32"/>
    </row>
    <row r="37" ht="19.05" customHeight="1" spans="1:10">
      <c r="A37" s="32" t="s">
        <v>587</v>
      </c>
      <c r="B37" s="32"/>
      <c r="C37" s="32"/>
      <c r="D37" s="32"/>
      <c r="E37" s="32"/>
      <c r="F37" s="32"/>
      <c r="G37" s="32"/>
      <c r="H37" s="32"/>
      <c r="I37" s="32"/>
      <c r="J37" s="32"/>
    </row>
    <row r="38" ht="19.05" customHeight="1" spans="1:10">
      <c r="A38" s="32" t="s">
        <v>588</v>
      </c>
      <c r="B38" s="32"/>
      <c r="C38" s="32"/>
      <c r="D38" s="32"/>
      <c r="E38" s="32"/>
      <c r="F38" s="32"/>
      <c r="G38" s="32"/>
      <c r="H38" s="32"/>
      <c r="I38" s="32"/>
      <c r="J38" s="32"/>
    </row>
    <row r="39" ht="19.05" customHeight="1" spans="1:10">
      <c r="A39" s="32" t="s">
        <v>589</v>
      </c>
      <c r="B39" s="32"/>
      <c r="C39" s="32"/>
      <c r="D39" s="32"/>
      <c r="E39" s="32"/>
      <c r="F39" s="32"/>
      <c r="G39" s="32"/>
      <c r="H39" s="32"/>
      <c r="I39" s="32"/>
      <c r="J39" s="32"/>
    </row>
    <row r="40" s="1" customFormat="1" ht="19.05" customHeight="1" spans="1:10">
      <c r="A40" s="32" t="s">
        <v>590</v>
      </c>
      <c r="B40" s="32"/>
      <c r="C40" s="32"/>
      <c r="D40" s="32"/>
      <c r="E40" s="32"/>
      <c r="F40" s="32"/>
      <c r="G40" s="32"/>
      <c r="H40" s="32"/>
      <c r="I40" s="32"/>
      <c r="J40" s="32"/>
    </row>
    <row r="41" ht="19.05" customHeight="1" spans="1:10">
      <c r="A41" s="32" t="s">
        <v>591</v>
      </c>
      <c r="B41" s="32"/>
      <c r="C41" s="32"/>
      <c r="D41" s="32"/>
      <c r="E41" s="32"/>
      <c r="F41" s="32"/>
      <c r="G41" s="32"/>
      <c r="H41" s="32"/>
      <c r="I41" s="32"/>
      <c r="J41" s="32"/>
    </row>
    <row r="42" ht="19.05" customHeight="1" spans="1:10">
      <c r="A42" s="32" t="s">
        <v>592</v>
      </c>
      <c r="B42" s="32"/>
      <c r="C42" s="32"/>
      <c r="D42" s="32"/>
      <c r="E42" s="32"/>
      <c r="F42" s="32"/>
      <c r="G42" s="32"/>
      <c r="H42" s="32"/>
      <c r="I42" s="32"/>
      <c r="J42" s="32"/>
    </row>
    <row r="43" ht="19.05" customHeight="1" spans="1:10">
      <c r="A43" s="32" t="s">
        <v>593</v>
      </c>
      <c r="B43" s="32"/>
      <c r="C43" s="32"/>
      <c r="D43" s="32"/>
      <c r="E43" s="32"/>
      <c r="F43" s="32"/>
      <c r="G43" s="32"/>
      <c r="H43" s="32"/>
      <c r="I43" s="32"/>
      <c r="J43"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3:C33"/>
    <mergeCell ref="D33:I33"/>
    <mergeCell ref="A34:G34"/>
    <mergeCell ref="A36:J36"/>
    <mergeCell ref="A37:J37"/>
    <mergeCell ref="A38:J38"/>
    <mergeCell ref="A39:J39"/>
    <mergeCell ref="A40:J40"/>
    <mergeCell ref="A41:J41"/>
    <mergeCell ref="A42:J42"/>
    <mergeCell ref="A43:J43"/>
    <mergeCell ref="A11:A12"/>
    <mergeCell ref="A15:A26"/>
    <mergeCell ref="A27:A30"/>
    <mergeCell ref="A31:A32"/>
    <mergeCell ref="G13:G14"/>
    <mergeCell ref="H13:H14"/>
    <mergeCell ref="I13:I14"/>
    <mergeCell ref="J13:J14"/>
    <mergeCell ref="A6:B10"/>
  </mergeCells>
  <dataValidations count="2">
    <dataValidation type="list" allowBlank="1" showInputMessage="1" sqref="J34">
      <formula1>"优,良,中,差"</formula1>
    </dataValidation>
    <dataValidation type="list" allowBlank="1" showInputMessage="1" sqref="D15:D32">
      <formula1>"＝,＞,＜,≥,≤"</formula1>
    </dataValidation>
  </dataValidations>
  <pageMargins left="0.751388888888889" right="0.751388888888889" top="1" bottom="1" header="0.5" footer="0.5"/>
  <pageSetup paperSize="9" scale="53"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pageSetUpPr fitToPage="1"/>
  </sheetPr>
  <dimension ref="A1:IV39"/>
  <sheetViews>
    <sheetView topLeftCell="A21" workbookViewId="0">
      <selection activeCell="D7" sqref="D7:D8"/>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1077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3000000</v>
      </c>
      <c r="F7" s="10">
        <f t="shared" si="0"/>
        <v>3000000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3000000</v>
      </c>
      <c r="F8" s="13">
        <v>3000000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85.95" customHeight="1" spans="1:10">
      <c r="A12" s="7"/>
      <c r="B12" s="38" t="s">
        <v>971</v>
      </c>
      <c r="C12" s="39"/>
      <c r="D12" s="39"/>
      <c r="E12" s="40"/>
      <c r="F12" s="41" t="s">
        <v>1078</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ht="43.95" customHeight="1" spans="1:10">
      <c r="A15" s="7" t="s">
        <v>557</v>
      </c>
      <c r="B15" s="24" t="s">
        <v>558</v>
      </c>
      <c r="C15" s="24" t="s">
        <v>1079</v>
      </c>
      <c r="D15" s="46" t="s">
        <v>597</v>
      </c>
      <c r="E15" s="26">
        <v>1</v>
      </c>
      <c r="F15" s="25" t="s">
        <v>128</v>
      </c>
      <c r="G15" s="26" t="s">
        <v>629</v>
      </c>
      <c r="H15" s="27">
        <v>10</v>
      </c>
      <c r="I15" s="27">
        <v>10</v>
      </c>
      <c r="J15" s="23"/>
    </row>
    <row r="16" ht="43.95" customHeight="1" spans="1:10">
      <c r="A16" s="7"/>
      <c r="B16" s="24" t="s">
        <v>558</v>
      </c>
      <c r="C16" s="24" t="s">
        <v>1080</v>
      </c>
      <c r="D16" s="46" t="s">
        <v>597</v>
      </c>
      <c r="E16" s="26">
        <v>2</v>
      </c>
      <c r="F16" s="25" t="s">
        <v>128</v>
      </c>
      <c r="G16" s="26" t="s">
        <v>787</v>
      </c>
      <c r="H16" s="27">
        <v>10</v>
      </c>
      <c r="I16" s="27">
        <v>10</v>
      </c>
      <c r="J16" s="23"/>
    </row>
    <row r="17" ht="43.95" customHeight="1" spans="1:10">
      <c r="A17" s="7"/>
      <c r="B17" s="24" t="s">
        <v>558</v>
      </c>
      <c r="C17" s="24" t="s">
        <v>974</v>
      </c>
      <c r="D17" s="46" t="s">
        <v>597</v>
      </c>
      <c r="E17" s="26">
        <v>5</v>
      </c>
      <c r="F17" s="25" t="s">
        <v>128</v>
      </c>
      <c r="G17" s="26" t="s">
        <v>723</v>
      </c>
      <c r="H17" s="27">
        <v>10</v>
      </c>
      <c r="I17" s="27">
        <v>10</v>
      </c>
      <c r="J17" s="23"/>
    </row>
    <row r="18" ht="43.95" customHeight="1" spans="1:10">
      <c r="A18" s="7"/>
      <c r="B18" s="24" t="s">
        <v>566</v>
      </c>
      <c r="C18" s="24" t="s">
        <v>976</v>
      </c>
      <c r="D18" s="46" t="s">
        <v>560</v>
      </c>
      <c r="E18" s="26">
        <v>300</v>
      </c>
      <c r="F18" s="25" t="s">
        <v>657</v>
      </c>
      <c r="G18" s="26" t="s">
        <v>1081</v>
      </c>
      <c r="H18" s="27">
        <v>10</v>
      </c>
      <c r="I18" s="27">
        <v>10</v>
      </c>
      <c r="J18" s="23"/>
    </row>
    <row r="19" ht="43.95" customHeight="1" spans="1:10">
      <c r="A19" s="7"/>
      <c r="B19" s="24" t="s">
        <v>566</v>
      </c>
      <c r="C19" s="24" t="s">
        <v>739</v>
      </c>
      <c r="D19" s="46" t="s">
        <v>597</v>
      </c>
      <c r="E19" s="26">
        <v>100</v>
      </c>
      <c r="F19" s="25" t="s">
        <v>568</v>
      </c>
      <c r="G19" s="26">
        <v>1</v>
      </c>
      <c r="H19" s="27">
        <v>5</v>
      </c>
      <c r="I19" s="27">
        <v>5</v>
      </c>
      <c r="J19" s="23"/>
    </row>
    <row r="20" customHeight="1" spans="1:10">
      <c r="A20" s="7"/>
      <c r="B20" s="24" t="s">
        <v>566</v>
      </c>
      <c r="C20" s="24" t="s">
        <v>978</v>
      </c>
      <c r="D20" s="46" t="s">
        <v>560</v>
      </c>
      <c r="E20" s="26">
        <v>80</v>
      </c>
      <c r="F20" s="25" t="s">
        <v>568</v>
      </c>
      <c r="G20" s="26">
        <v>0.9</v>
      </c>
      <c r="H20" s="27">
        <v>5</v>
      </c>
      <c r="I20" s="27">
        <v>5</v>
      </c>
      <c r="J20" s="23"/>
    </row>
    <row r="21" customHeight="1" spans="1:10">
      <c r="A21" s="7" t="s">
        <v>571</v>
      </c>
      <c r="B21" s="24" t="s">
        <v>634</v>
      </c>
      <c r="C21" s="24" t="s">
        <v>979</v>
      </c>
      <c r="D21" s="46" t="s">
        <v>560</v>
      </c>
      <c r="E21" s="26">
        <v>1629.02</v>
      </c>
      <c r="F21" s="25" t="s">
        <v>737</v>
      </c>
      <c r="G21" s="26" t="s">
        <v>1082</v>
      </c>
      <c r="H21" s="27">
        <v>5</v>
      </c>
      <c r="I21" s="27">
        <v>5</v>
      </c>
      <c r="J21" s="23"/>
    </row>
    <row r="22" customHeight="1" spans="1:10">
      <c r="A22" s="7"/>
      <c r="B22" s="24" t="s">
        <v>634</v>
      </c>
      <c r="C22" s="24" t="s">
        <v>981</v>
      </c>
      <c r="D22" s="46" t="s">
        <v>560</v>
      </c>
      <c r="E22" s="26">
        <v>107.02</v>
      </c>
      <c r="F22" s="25" t="s">
        <v>737</v>
      </c>
      <c r="G22" s="26" t="s">
        <v>1083</v>
      </c>
      <c r="H22" s="27">
        <v>5</v>
      </c>
      <c r="I22" s="27">
        <v>5</v>
      </c>
      <c r="J22" s="23"/>
    </row>
    <row r="23" customHeight="1" spans="1:10">
      <c r="A23" s="7"/>
      <c r="B23" s="24" t="s">
        <v>619</v>
      </c>
      <c r="C23" s="24" t="s">
        <v>983</v>
      </c>
      <c r="D23" s="46" t="s">
        <v>560</v>
      </c>
      <c r="E23" s="26">
        <v>16</v>
      </c>
      <c r="F23" s="25" t="s">
        <v>984</v>
      </c>
      <c r="G23" s="26" t="s">
        <v>1084</v>
      </c>
      <c r="H23" s="27">
        <v>5</v>
      </c>
      <c r="I23" s="27">
        <v>5</v>
      </c>
      <c r="J23" s="23"/>
    </row>
    <row r="24" customHeight="1" spans="1:10">
      <c r="A24" s="7"/>
      <c r="B24" s="24" t="s">
        <v>619</v>
      </c>
      <c r="C24" s="24" t="s">
        <v>986</v>
      </c>
      <c r="D24" s="46" t="s">
        <v>560</v>
      </c>
      <c r="E24" s="26">
        <v>517.8</v>
      </c>
      <c r="F24" s="25" t="s">
        <v>737</v>
      </c>
      <c r="G24" s="26" t="s">
        <v>1085</v>
      </c>
      <c r="H24" s="27">
        <v>5</v>
      </c>
      <c r="I24" s="27">
        <v>5</v>
      </c>
      <c r="J24" s="23"/>
    </row>
    <row r="25" customHeight="1" spans="1:10">
      <c r="A25" s="7"/>
      <c r="B25" s="24" t="s">
        <v>639</v>
      </c>
      <c r="C25" s="24" t="s">
        <v>988</v>
      </c>
      <c r="D25" s="46" t="s">
        <v>560</v>
      </c>
      <c r="E25" s="26">
        <v>100</v>
      </c>
      <c r="F25" s="25" t="s">
        <v>561</v>
      </c>
      <c r="G25" s="26" t="s">
        <v>1086</v>
      </c>
      <c r="H25" s="27">
        <v>5</v>
      </c>
      <c r="I25" s="27">
        <v>5</v>
      </c>
      <c r="J25" s="23"/>
    </row>
    <row r="26" ht="64.95" customHeight="1" spans="1:10">
      <c r="A26" s="7"/>
      <c r="B26" s="24" t="s">
        <v>639</v>
      </c>
      <c r="C26" s="24" t="s">
        <v>990</v>
      </c>
      <c r="D26" s="46" t="s">
        <v>560</v>
      </c>
      <c r="E26" s="26">
        <v>3</v>
      </c>
      <c r="F26" s="25" t="s">
        <v>568</v>
      </c>
      <c r="G26" s="26">
        <v>0</v>
      </c>
      <c r="H26" s="27">
        <v>5</v>
      </c>
      <c r="I26" s="27">
        <v>0</v>
      </c>
      <c r="J26" s="48" t="s">
        <v>1087</v>
      </c>
    </row>
    <row r="27" customHeight="1" spans="1:10">
      <c r="A27" s="29" t="s">
        <v>576</v>
      </c>
      <c r="B27" s="24" t="s">
        <v>623</v>
      </c>
      <c r="C27" s="24" t="s">
        <v>642</v>
      </c>
      <c r="D27" s="46" t="s">
        <v>560</v>
      </c>
      <c r="E27" s="26">
        <v>90</v>
      </c>
      <c r="F27" s="25" t="s">
        <v>568</v>
      </c>
      <c r="G27" s="26">
        <v>90</v>
      </c>
      <c r="H27" s="27">
        <v>5</v>
      </c>
      <c r="I27" s="27">
        <v>5</v>
      </c>
      <c r="J27" s="23"/>
    </row>
    <row r="28" customHeight="1" spans="1:10">
      <c r="A28" s="47"/>
      <c r="B28" s="24" t="s">
        <v>623</v>
      </c>
      <c r="C28" s="24" t="s">
        <v>991</v>
      </c>
      <c r="D28" s="46" t="s">
        <v>560</v>
      </c>
      <c r="E28" s="26">
        <v>90</v>
      </c>
      <c r="F28" s="25" t="s">
        <v>568</v>
      </c>
      <c r="G28" s="26">
        <v>90</v>
      </c>
      <c r="H28" s="27">
        <v>5</v>
      </c>
      <c r="I28" s="27">
        <v>5</v>
      </c>
      <c r="J28" s="23"/>
    </row>
    <row r="29" customHeight="1" spans="1:10">
      <c r="A29" s="7" t="s">
        <v>581</v>
      </c>
      <c r="B29" s="7"/>
      <c r="C29" s="7"/>
      <c r="D29" s="19" t="s">
        <v>453</v>
      </c>
      <c r="E29" s="20"/>
      <c r="F29" s="20"/>
      <c r="G29" s="20"/>
      <c r="H29" s="20"/>
      <c r="I29" s="21"/>
      <c r="J29" s="34" t="s">
        <v>582</v>
      </c>
    </row>
    <row r="30" customHeight="1" spans="1:10">
      <c r="A30" s="11" t="s">
        <v>583</v>
      </c>
      <c r="B30" s="11"/>
      <c r="C30" s="11"/>
      <c r="D30" s="11"/>
      <c r="E30" s="11"/>
      <c r="F30" s="11"/>
      <c r="G30" s="11"/>
      <c r="H30" s="11">
        <v>100</v>
      </c>
      <c r="I30" s="35">
        <f>SUM(I7,I15:I28)</f>
        <v>95</v>
      </c>
      <c r="J30" s="36" t="s">
        <v>584</v>
      </c>
    </row>
    <row r="31" ht="19.05" customHeight="1" spans="1:10">
      <c r="A31" s="30" t="s">
        <v>585</v>
      </c>
      <c r="B31" s="31"/>
      <c r="C31" s="31"/>
      <c r="D31" s="31"/>
      <c r="E31" s="31"/>
      <c r="F31" s="31"/>
      <c r="G31" s="31"/>
      <c r="H31" s="31"/>
      <c r="I31" s="31"/>
      <c r="J31" s="37"/>
    </row>
    <row r="32" ht="19.05" customHeight="1" spans="1:10">
      <c r="A32" s="32" t="s">
        <v>586</v>
      </c>
      <c r="B32" s="32"/>
      <c r="C32" s="32"/>
      <c r="D32" s="32"/>
      <c r="E32" s="32"/>
      <c r="F32" s="32"/>
      <c r="G32" s="32"/>
      <c r="H32" s="32"/>
      <c r="I32" s="32"/>
      <c r="J32" s="32"/>
    </row>
    <row r="33" ht="19.05" customHeight="1" spans="1:10">
      <c r="A33" s="32" t="s">
        <v>587</v>
      </c>
      <c r="B33" s="32"/>
      <c r="C33" s="32"/>
      <c r="D33" s="32"/>
      <c r="E33" s="32"/>
      <c r="F33" s="32"/>
      <c r="G33" s="32"/>
      <c r="H33" s="32"/>
      <c r="I33" s="32"/>
      <c r="J33" s="32"/>
    </row>
    <row r="34" ht="19.05" customHeight="1" spans="1:10">
      <c r="A34" s="32" t="s">
        <v>588</v>
      </c>
      <c r="B34" s="32"/>
      <c r="C34" s="32"/>
      <c r="D34" s="32"/>
      <c r="E34" s="32"/>
      <c r="F34" s="32"/>
      <c r="G34" s="32"/>
      <c r="H34" s="32"/>
      <c r="I34" s="32"/>
      <c r="J34" s="32"/>
    </row>
    <row r="35" ht="19.05" customHeight="1" spans="1:10">
      <c r="A35" s="32" t="s">
        <v>589</v>
      </c>
      <c r="B35" s="32"/>
      <c r="C35" s="32"/>
      <c r="D35" s="32"/>
      <c r="E35" s="32"/>
      <c r="F35" s="32"/>
      <c r="G35" s="32"/>
      <c r="H35" s="32"/>
      <c r="I35" s="32"/>
      <c r="J35" s="32"/>
    </row>
    <row r="36" s="1" customFormat="1" ht="19.05" customHeight="1" spans="1:10">
      <c r="A36" s="32" t="s">
        <v>590</v>
      </c>
      <c r="B36" s="32"/>
      <c r="C36" s="32"/>
      <c r="D36" s="32"/>
      <c r="E36" s="32"/>
      <c r="F36" s="32"/>
      <c r="G36" s="32"/>
      <c r="H36" s="32"/>
      <c r="I36" s="32"/>
      <c r="J36" s="32"/>
    </row>
    <row r="37" ht="19.05" customHeight="1" spans="1:10">
      <c r="A37" s="32" t="s">
        <v>591</v>
      </c>
      <c r="B37" s="32"/>
      <c r="C37" s="32"/>
      <c r="D37" s="32"/>
      <c r="E37" s="32"/>
      <c r="F37" s="32"/>
      <c r="G37" s="32"/>
      <c r="H37" s="32"/>
      <c r="I37" s="32"/>
      <c r="J37" s="32"/>
    </row>
    <row r="38" ht="19.05" customHeight="1" spans="1:10">
      <c r="A38" s="32" t="s">
        <v>592</v>
      </c>
      <c r="B38" s="32"/>
      <c r="C38" s="32"/>
      <c r="D38" s="32"/>
      <c r="E38" s="32"/>
      <c r="F38" s="32"/>
      <c r="G38" s="32"/>
      <c r="H38" s="32"/>
      <c r="I38" s="32"/>
      <c r="J38" s="32"/>
    </row>
    <row r="39" ht="19.05" customHeight="1" spans="1:10">
      <c r="A39" s="32" t="s">
        <v>593</v>
      </c>
      <c r="B39" s="32"/>
      <c r="C39" s="32"/>
      <c r="D39" s="32"/>
      <c r="E39" s="32"/>
      <c r="F39" s="32"/>
      <c r="G39" s="32"/>
      <c r="H39" s="32"/>
      <c r="I39" s="32"/>
      <c r="J39"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I29"/>
    <mergeCell ref="A30:G30"/>
    <mergeCell ref="A32:J32"/>
    <mergeCell ref="A33:J33"/>
    <mergeCell ref="A34:J34"/>
    <mergeCell ref="A35:J35"/>
    <mergeCell ref="A36:J36"/>
    <mergeCell ref="A37:J37"/>
    <mergeCell ref="A38:J38"/>
    <mergeCell ref="A39:J39"/>
    <mergeCell ref="A11:A12"/>
    <mergeCell ref="A15:A20"/>
    <mergeCell ref="A21:A26"/>
    <mergeCell ref="A27:A28"/>
    <mergeCell ref="G13:G14"/>
    <mergeCell ref="H13:H14"/>
    <mergeCell ref="I13:I14"/>
    <mergeCell ref="J13:J14"/>
    <mergeCell ref="A6:B10"/>
  </mergeCells>
  <dataValidations count="2">
    <dataValidation type="list" allowBlank="1" showInputMessage="1" sqref="J30">
      <formula1>"优,良,中,差"</formula1>
    </dataValidation>
    <dataValidation type="list" allowBlank="1" showInputMessage="1" sqref="D15:D28">
      <formula1>"＝,＞,＜,≥,≤"</formula1>
    </dataValidation>
  </dataValidations>
  <pageMargins left="0.751388888888889" right="0.751388888888889" top="1" bottom="1" header="0.5" footer="0.5"/>
  <pageSetup paperSize="9" scale="54"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pageSetUpPr fitToPage="1"/>
  </sheetPr>
  <dimension ref="A1:IV35"/>
  <sheetViews>
    <sheetView topLeftCell="A18" workbookViewId="0">
      <selection activeCell="D7" sqref="D7:D8"/>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1088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v>1000000</v>
      </c>
      <c r="E7" s="10">
        <f t="shared" ref="E7:F7" si="0">SUM(E8:E10)</f>
        <v>203680</v>
      </c>
      <c r="F7" s="10">
        <f t="shared" si="0"/>
        <v>203680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v>1000000</v>
      </c>
      <c r="E8" s="13">
        <v>203680</v>
      </c>
      <c r="F8" s="13">
        <v>203680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73.05" customHeight="1" spans="1:10">
      <c r="A12" s="7"/>
      <c r="B12" s="42" t="s">
        <v>1089</v>
      </c>
      <c r="C12" s="42"/>
      <c r="D12" s="42"/>
      <c r="E12" s="42"/>
      <c r="F12" s="41" t="s">
        <v>1089</v>
      </c>
      <c r="G12" s="41"/>
      <c r="H12" s="41"/>
      <c r="I12" s="41"/>
      <c r="J12" s="41"/>
    </row>
    <row r="13" customHeight="1" spans="1:10">
      <c r="A13" s="7" t="s">
        <v>546</v>
      </c>
      <c r="B13" s="7"/>
      <c r="C13" s="7"/>
      <c r="D13" s="7" t="s">
        <v>547</v>
      </c>
      <c r="E13" s="7"/>
      <c r="F13" s="7"/>
      <c r="G13" s="7" t="s">
        <v>548</v>
      </c>
      <c r="H13" s="7" t="s">
        <v>549</v>
      </c>
      <c r="I13" s="7" t="s">
        <v>537</v>
      </c>
      <c r="J13" s="7" t="s">
        <v>550</v>
      </c>
    </row>
    <row r="14" customHeight="1" spans="1:10">
      <c r="A14" s="7" t="s">
        <v>551</v>
      </c>
      <c r="B14" s="7" t="s">
        <v>552</v>
      </c>
      <c r="C14" s="7" t="s">
        <v>553</v>
      </c>
      <c r="D14" s="7" t="s">
        <v>554</v>
      </c>
      <c r="E14" s="7" t="s">
        <v>555</v>
      </c>
      <c r="F14" s="7" t="s">
        <v>556</v>
      </c>
      <c r="G14" s="7"/>
      <c r="H14" s="7"/>
      <c r="I14" s="7"/>
      <c r="J14" s="7"/>
    </row>
    <row r="15" ht="42" customHeight="1" spans="1:10">
      <c r="A15" s="7" t="s">
        <v>557</v>
      </c>
      <c r="B15" s="24" t="s">
        <v>558</v>
      </c>
      <c r="C15" s="43" t="s">
        <v>1090</v>
      </c>
      <c r="D15" s="25" t="s">
        <v>574</v>
      </c>
      <c r="E15" s="132" t="s">
        <v>24</v>
      </c>
      <c r="F15" s="25" t="s">
        <v>662</v>
      </c>
      <c r="G15" s="7" t="s">
        <v>1091</v>
      </c>
      <c r="H15" s="44">
        <v>10</v>
      </c>
      <c r="I15" s="44">
        <v>10</v>
      </c>
      <c r="J15" s="7"/>
    </row>
    <row r="16" ht="42" customHeight="1" spans="1:10">
      <c r="A16" s="7"/>
      <c r="B16" s="24" t="s">
        <v>558</v>
      </c>
      <c r="C16" s="43" t="s">
        <v>1092</v>
      </c>
      <c r="D16" s="25" t="s">
        <v>574</v>
      </c>
      <c r="E16" s="132" t="s">
        <v>11</v>
      </c>
      <c r="F16" s="25" t="s">
        <v>662</v>
      </c>
      <c r="G16" s="26" t="s">
        <v>725</v>
      </c>
      <c r="H16" s="44">
        <v>10</v>
      </c>
      <c r="I16" s="44">
        <v>10</v>
      </c>
      <c r="J16" s="7"/>
    </row>
    <row r="17" ht="42" customHeight="1" spans="1:10">
      <c r="A17" s="7"/>
      <c r="B17" s="24" t="s">
        <v>558</v>
      </c>
      <c r="C17" s="43" t="s">
        <v>1093</v>
      </c>
      <c r="D17" s="25" t="s">
        <v>574</v>
      </c>
      <c r="E17" s="132" t="s">
        <v>11</v>
      </c>
      <c r="F17" s="25" t="s">
        <v>128</v>
      </c>
      <c r="G17" s="26" t="s">
        <v>629</v>
      </c>
      <c r="H17" s="44">
        <v>10</v>
      </c>
      <c r="I17" s="44">
        <v>10</v>
      </c>
      <c r="J17" s="7"/>
    </row>
    <row r="18" ht="42" customHeight="1" spans="1:10">
      <c r="A18" s="7"/>
      <c r="B18" s="24" t="s">
        <v>558</v>
      </c>
      <c r="C18" s="43" t="s">
        <v>1094</v>
      </c>
      <c r="D18" s="25" t="s">
        <v>560</v>
      </c>
      <c r="E18" s="26">
        <v>1</v>
      </c>
      <c r="F18" s="25" t="s">
        <v>801</v>
      </c>
      <c r="G18" s="26" t="s">
        <v>802</v>
      </c>
      <c r="H18" s="44">
        <v>10</v>
      </c>
      <c r="I18" s="44">
        <v>10</v>
      </c>
      <c r="J18" s="7"/>
    </row>
    <row r="19" ht="42" customHeight="1" spans="1:10">
      <c r="A19" s="7"/>
      <c r="B19" s="24" t="s">
        <v>566</v>
      </c>
      <c r="C19" s="43" t="s">
        <v>567</v>
      </c>
      <c r="D19" s="25" t="s">
        <v>560</v>
      </c>
      <c r="E19" s="132" t="s">
        <v>740</v>
      </c>
      <c r="F19" s="25" t="s">
        <v>568</v>
      </c>
      <c r="G19" s="45">
        <v>1</v>
      </c>
      <c r="H19" s="44">
        <v>5</v>
      </c>
      <c r="I19" s="44">
        <v>5</v>
      </c>
      <c r="J19" s="7"/>
    </row>
    <row r="20" ht="42" customHeight="1" spans="1:10">
      <c r="A20" s="7"/>
      <c r="B20" s="24" t="s">
        <v>569</v>
      </c>
      <c r="C20" s="43" t="s">
        <v>570</v>
      </c>
      <c r="D20" s="25" t="s">
        <v>560</v>
      </c>
      <c r="E20" s="132" t="s">
        <v>740</v>
      </c>
      <c r="F20" s="25" t="s">
        <v>568</v>
      </c>
      <c r="G20" s="45">
        <v>1</v>
      </c>
      <c r="H20" s="44">
        <v>5</v>
      </c>
      <c r="I20" s="44">
        <v>5</v>
      </c>
      <c r="J20" s="7"/>
    </row>
    <row r="21" ht="52.95" customHeight="1" spans="1:10">
      <c r="A21" s="7" t="s">
        <v>571</v>
      </c>
      <c r="B21" s="24" t="s">
        <v>619</v>
      </c>
      <c r="C21" s="43" t="s">
        <v>1095</v>
      </c>
      <c r="D21" s="25" t="s">
        <v>574</v>
      </c>
      <c r="E21" s="26" t="s">
        <v>575</v>
      </c>
      <c r="F21" s="25"/>
      <c r="G21" s="26" t="s">
        <v>575</v>
      </c>
      <c r="H21" s="44">
        <v>10</v>
      </c>
      <c r="I21" s="44">
        <v>10</v>
      </c>
      <c r="J21" s="7"/>
    </row>
    <row r="22" ht="52.95" customHeight="1" spans="1:10">
      <c r="A22" s="7"/>
      <c r="B22" s="24" t="s">
        <v>639</v>
      </c>
      <c r="C22" s="43" t="s">
        <v>1096</v>
      </c>
      <c r="D22" s="25" t="s">
        <v>574</v>
      </c>
      <c r="E22" s="26" t="s">
        <v>1070</v>
      </c>
      <c r="F22" s="25"/>
      <c r="G22" s="26" t="s">
        <v>1070</v>
      </c>
      <c r="H22" s="44">
        <v>10</v>
      </c>
      <c r="I22" s="44">
        <v>10</v>
      </c>
      <c r="J22" s="7"/>
    </row>
    <row r="23" ht="52.95" customHeight="1" spans="1:10">
      <c r="A23" s="7" t="s">
        <v>576</v>
      </c>
      <c r="B23" s="24" t="s">
        <v>748</v>
      </c>
      <c r="C23" s="43" t="s">
        <v>768</v>
      </c>
      <c r="D23" s="25" t="s">
        <v>560</v>
      </c>
      <c r="E23" s="132" t="s">
        <v>605</v>
      </c>
      <c r="F23" s="25" t="s">
        <v>568</v>
      </c>
      <c r="G23" s="45">
        <v>0.9</v>
      </c>
      <c r="H23" s="44">
        <v>10</v>
      </c>
      <c r="I23" s="44">
        <v>10</v>
      </c>
      <c r="J23" s="7"/>
    </row>
    <row r="24" customHeight="1" spans="1:10">
      <c r="A24" s="7"/>
      <c r="B24" s="24" t="s">
        <v>748</v>
      </c>
      <c r="C24" s="43" t="s">
        <v>1097</v>
      </c>
      <c r="D24" s="25" t="s">
        <v>560</v>
      </c>
      <c r="E24" s="132" t="s">
        <v>605</v>
      </c>
      <c r="F24" s="25" t="s">
        <v>568</v>
      </c>
      <c r="G24" s="45">
        <v>0.9</v>
      </c>
      <c r="H24" s="44">
        <v>10</v>
      </c>
      <c r="I24" s="44">
        <v>10</v>
      </c>
      <c r="J24" s="7"/>
    </row>
    <row r="25" customHeight="1" spans="1:10">
      <c r="A25" s="7" t="s">
        <v>581</v>
      </c>
      <c r="B25" s="7"/>
      <c r="C25" s="7"/>
      <c r="D25" s="7" t="s">
        <v>453</v>
      </c>
      <c r="E25" s="7"/>
      <c r="F25" s="7"/>
      <c r="G25" s="7"/>
      <c r="H25" s="7"/>
      <c r="I25" s="7"/>
      <c r="J25" s="34" t="s">
        <v>582</v>
      </c>
    </row>
    <row r="26" customHeight="1" spans="1:10">
      <c r="A26" s="11" t="s">
        <v>583</v>
      </c>
      <c r="B26" s="11"/>
      <c r="C26" s="11"/>
      <c r="D26" s="11"/>
      <c r="E26" s="11"/>
      <c r="F26" s="11"/>
      <c r="G26" s="11"/>
      <c r="H26" s="11">
        <v>100</v>
      </c>
      <c r="I26" s="35">
        <f>SUM(I7,I15:I24)</f>
        <v>100</v>
      </c>
      <c r="J26" s="36" t="s">
        <v>584</v>
      </c>
    </row>
    <row r="27" ht="19.05" customHeight="1" spans="1:10">
      <c r="A27" s="30" t="s">
        <v>585</v>
      </c>
      <c r="B27" s="31"/>
      <c r="C27" s="31"/>
      <c r="D27" s="31"/>
      <c r="E27" s="31"/>
      <c r="F27" s="31"/>
      <c r="G27" s="31"/>
      <c r="H27" s="31"/>
      <c r="I27" s="31"/>
      <c r="J27" s="37"/>
    </row>
    <row r="28" ht="19.05" customHeight="1" spans="1:10">
      <c r="A28" s="32" t="s">
        <v>586</v>
      </c>
      <c r="B28" s="32"/>
      <c r="C28" s="32"/>
      <c r="D28" s="32"/>
      <c r="E28" s="32"/>
      <c r="F28" s="32"/>
      <c r="G28" s="32"/>
      <c r="H28" s="32"/>
      <c r="I28" s="32"/>
      <c r="J28" s="32"/>
    </row>
    <row r="29" ht="19.05" customHeight="1" spans="1:10">
      <c r="A29" s="32" t="s">
        <v>587</v>
      </c>
      <c r="B29" s="32"/>
      <c r="C29" s="32"/>
      <c r="D29" s="32"/>
      <c r="E29" s="32"/>
      <c r="F29" s="32"/>
      <c r="G29" s="32"/>
      <c r="H29" s="32"/>
      <c r="I29" s="32"/>
      <c r="J29" s="32"/>
    </row>
    <row r="30" ht="19.05" customHeight="1" spans="1:10">
      <c r="A30" s="32" t="s">
        <v>588</v>
      </c>
      <c r="B30" s="32"/>
      <c r="C30" s="32"/>
      <c r="D30" s="32"/>
      <c r="E30" s="32"/>
      <c r="F30" s="32"/>
      <c r="G30" s="32"/>
      <c r="H30" s="32"/>
      <c r="I30" s="32"/>
      <c r="J30" s="32"/>
    </row>
    <row r="31" ht="19.05" customHeight="1" spans="1:10">
      <c r="A31" s="32" t="s">
        <v>589</v>
      </c>
      <c r="B31" s="32"/>
      <c r="C31" s="32"/>
      <c r="D31" s="32"/>
      <c r="E31" s="32"/>
      <c r="F31" s="32"/>
      <c r="G31" s="32"/>
      <c r="H31" s="32"/>
      <c r="I31" s="32"/>
      <c r="J31" s="32"/>
    </row>
    <row r="32" s="1" customFormat="1" ht="19.05" customHeight="1" spans="1:10">
      <c r="A32" s="32" t="s">
        <v>590</v>
      </c>
      <c r="B32" s="32"/>
      <c r="C32" s="32"/>
      <c r="D32" s="32"/>
      <c r="E32" s="32"/>
      <c r="F32" s="32"/>
      <c r="G32" s="32"/>
      <c r="H32" s="32"/>
      <c r="I32" s="32"/>
      <c r="J32" s="32"/>
    </row>
    <row r="33" ht="19.05" customHeight="1" spans="1:10">
      <c r="A33" s="32" t="s">
        <v>591</v>
      </c>
      <c r="B33" s="32"/>
      <c r="C33" s="32"/>
      <c r="D33" s="32"/>
      <c r="E33" s="32"/>
      <c r="F33" s="32"/>
      <c r="G33" s="32"/>
      <c r="H33" s="32"/>
      <c r="I33" s="32"/>
      <c r="J33" s="32"/>
    </row>
    <row r="34" ht="19.05" customHeight="1" spans="1:10">
      <c r="A34" s="32" t="s">
        <v>592</v>
      </c>
      <c r="B34" s="32"/>
      <c r="C34" s="32"/>
      <c r="D34" s="32"/>
      <c r="E34" s="32"/>
      <c r="F34" s="32"/>
      <c r="G34" s="32"/>
      <c r="H34" s="32"/>
      <c r="I34" s="32"/>
      <c r="J34" s="32"/>
    </row>
    <row r="35" ht="19.05" customHeight="1" spans="1:10">
      <c r="A35" s="32" t="s">
        <v>593</v>
      </c>
      <c r="B35" s="32"/>
      <c r="C35" s="32"/>
      <c r="D35" s="32"/>
      <c r="E35" s="32"/>
      <c r="F35" s="32"/>
      <c r="G35" s="32"/>
      <c r="H35" s="32"/>
      <c r="I35" s="32"/>
      <c r="J35"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8:J28"/>
    <mergeCell ref="A29:J29"/>
    <mergeCell ref="A30:J30"/>
    <mergeCell ref="A31:J31"/>
    <mergeCell ref="A32:J32"/>
    <mergeCell ref="A33:J33"/>
    <mergeCell ref="A34:J34"/>
    <mergeCell ref="A35:J35"/>
    <mergeCell ref="A11:A12"/>
    <mergeCell ref="A15:A20"/>
    <mergeCell ref="A21:A22"/>
    <mergeCell ref="A23:A24"/>
    <mergeCell ref="G13:G14"/>
    <mergeCell ref="H13:H14"/>
    <mergeCell ref="I13:I14"/>
    <mergeCell ref="J13:J14"/>
    <mergeCell ref="A6:B10"/>
  </mergeCells>
  <dataValidations count="1">
    <dataValidation type="list" allowBlank="1" showInputMessage="1" sqref="J26">
      <formula1>"优,良,中,差"</formula1>
    </dataValidation>
  </dataValidations>
  <pageMargins left="0.751388888888889" right="0.751388888888889" top="1" bottom="1" header="0.5" footer="0.5"/>
  <pageSetup paperSize="9" scale="56"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pageSetUpPr fitToPage="1"/>
  </sheetPr>
  <dimension ref="A1:IV31"/>
  <sheetViews>
    <sheetView topLeftCell="A15" workbookViewId="0">
      <selection activeCell="D7" sqref="D7:D8"/>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1098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6000</v>
      </c>
      <c r="F7" s="10">
        <f t="shared" si="0"/>
        <v>6000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6000</v>
      </c>
      <c r="F8" s="13">
        <v>6000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42" customHeight="1" spans="1:10">
      <c r="A12" s="7"/>
      <c r="B12" s="38" t="s">
        <v>1099</v>
      </c>
      <c r="C12" s="39"/>
      <c r="D12" s="39"/>
      <c r="E12" s="40"/>
      <c r="F12" s="41" t="s">
        <v>1099</v>
      </c>
      <c r="G12" s="41"/>
      <c r="H12" s="41"/>
      <c r="I12" s="41"/>
      <c r="J12" s="41"/>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ht="58.95" customHeight="1" spans="1:10">
      <c r="A15" s="7" t="s">
        <v>557</v>
      </c>
      <c r="B15" s="24" t="s">
        <v>558</v>
      </c>
      <c r="C15" s="24" t="s">
        <v>1100</v>
      </c>
      <c r="D15" s="25" t="s">
        <v>574</v>
      </c>
      <c r="E15" s="26">
        <v>1</v>
      </c>
      <c r="F15" s="25" t="s">
        <v>561</v>
      </c>
      <c r="G15" s="23" t="s">
        <v>703</v>
      </c>
      <c r="H15" s="27">
        <v>15</v>
      </c>
      <c r="I15" s="27">
        <v>15</v>
      </c>
      <c r="J15" s="23"/>
    </row>
    <row r="16" ht="58.95" customHeight="1" spans="1:10">
      <c r="A16" s="7"/>
      <c r="B16" s="24" t="s">
        <v>558</v>
      </c>
      <c r="C16" s="24" t="s">
        <v>1101</v>
      </c>
      <c r="D16" s="25" t="s">
        <v>574</v>
      </c>
      <c r="E16" s="26">
        <v>1</v>
      </c>
      <c r="F16" s="25" t="s">
        <v>561</v>
      </c>
      <c r="G16" s="23">
        <v>1</v>
      </c>
      <c r="H16" s="27">
        <v>15</v>
      </c>
      <c r="I16" s="27">
        <v>15</v>
      </c>
      <c r="J16" s="23"/>
    </row>
    <row r="17" ht="58.95" customHeight="1" spans="1:10">
      <c r="A17" s="7"/>
      <c r="B17" s="24" t="s">
        <v>566</v>
      </c>
      <c r="C17" s="24" t="s">
        <v>1102</v>
      </c>
      <c r="D17" s="25" t="s">
        <v>560</v>
      </c>
      <c r="E17" s="26">
        <v>4</v>
      </c>
      <c r="F17" s="25" t="s">
        <v>662</v>
      </c>
      <c r="G17" s="23" t="s">
        <v>1091</v>
      </c>
      <c r="H17" s="27">
        <v>15</v>
      </c>
      <c r="I17" s="27">
        <v>15</v>
      </c>
      <c r="J17" s="23"/>
    </row>
    <row r="18" ht="48" customHeight="1" spans="1:10">
      <c r="A18" s="7"/>
      <c r="B18" s="24" t="s">
        <v>569</v>
      </c>
      <c r="C18" s="24" t="s">
        <v>1103</v>
      </c>
      <c r="D18" s="25" t="s">
        <v>574</v>
      </c>
      <c r="E18" s="26">
        <v>1</v>
      </c>
      <c r="F18" s="25" t="s">
        <v>709</v>
      </c>
      <c r="G18" s="28" t="s">
        <v>709</v>
      </c>
      <c r="H18" s="27">
        <v>15</v>
      </c>
      <c r="I18" s="27">
        <v>15</v>
      </c>
      <c r="J18" s="23"/>
    </row>
    <row r="19" ht="58.95" customHeight="1" spans="1:10">
      <c r="A19" s="7" t="s">
        <v>571</v>
      </c>
      <c r="B19" s="24" t="s">
        <v>639</v>
      </c>
      <c r="C19" s="24" t="s">
        <v>1104</v>
      </c>
      <c r="D19" s="25" t="s">
        <v>574</v>
      </c>
      <c r="E19" s="26" t="s">
        <v>1105</v>
      </c>
      <c r="F19" s="25" t="s">
        <v>580</v>
      </c>
      <c r="G19" s="26" t="s">
        <v>1105</v>
      </c>
      <c r="H19" s="27">
        <v>15</v>
      </c>
      <c r="I19" s="27">
        <v>15</v>
      </c>
      <c r="J19" s="23"/>
    </row>
    <row r="20" customHeight="1" spans="1:10">
      <c r="A20" s="29" t="s">
        <v>576</v>
      </c>
      <c r="B20" s="24" t="s">
        <v>748</v>
      </c>
      <c r="C20" s="24" t="s">
        <v>1106</v>
      </c>
      <c r="D20" s="25" t="s">
        <v>560</v>
      </c>
      <c r="E20" s="26">
        <v>90</v>
      </c>
      <c r="F20" s="25" t="s">
        <v>568</v>
      </c>
      <c r="G20" s="28">
        <v>0.9</v>
      </c>
      <c r="H20" s="27">
        <v>15</v>
      </c>
      <c r="I20" s="27">
        <v>15</v>
      </c>
      <c r="J20" s="23"/>
    </row>
    <row r="21" customHeight="1" spans="1:10">
      <c r="A21" s="7" t="s">
        <v>581</v>
      </c>
      <c r="B21" s="7"/>
      <c r="C21" s="7"/>
      <c r="D21" s="19" t="s">
        <v>453</v>
      </c>
      <c r="E21" s="20"/>
      <c r="F21" s="20"/>
      <c r="G21" s="20"/>
      <c r="H21" s="20"/>
      <c r="I21" s="21"/>
      <c r="J21" s="34" t="s">
        <v>582</v>
      </c>
    </row>
    <row r="22" customHeight="1" spans="1:10">
      <c r="A22" s="11" t="s">
        <v>583</v>
      </c>
      <c r="B22" s="11"/>
      <c r="C22" s="11"/>
      <c r="D22" s="11"/>
      <c r="E22" s="11"/>
      <c r="F22" s="11"/>
      <c r="G22" s="11"/>
      <c r="H22" s="11">
        <v>100</v>
      </c>
      <c r="I22" s="35">
        <f>SUM(I7,I15:I20)</f>
        <v>100</v>
      </c>
      <c r="J22" s="36" t="s">
        <v>584</v>
      </c>
    </row>
    <row r="23" ht="19.05" customHeight="1" spans="1:10">
      <c r="A23" s="30" t="s">
        <v>585</v>
      </c>
      <c r="B23" s="31"/>
      <c r="C23" s="31"/>
      <c r="D23" s="31"/>
      <c r="E23" s="31"/>
      <c r="F23" s="31"/>
      <c r="G23" s="31"/>
      <c r="H23" s="31"/>
      <c r="I23" s="31"/>
      <c r="J23" s="37"/>
    </row>
    <row r="24" ht="19.05" customHeight="1" spans="1:10">
      <c r="A24" s="32" t="s">
        <v>586</v>
      </c>
      <c r="B24" s="32"/>
      <c r="C24" s="32"/>
      <c r="D24" s="32"/>
      <c r="E24" s="32"/>
      <c r="F24" s="32"/>
      <c r="G24" s="32"/>
      <c r="H24" s="32"/>
      <c r="I24" s="32"/>
      <c r="J24" s="32"/>
    </row>
    <row r="25" ht="19.05" customHeight="1" spans="1:10">
      <c r="A25" s="32" t="s">
        <v>587</v>
      </c>
      <c r="B25" s="32"/>
      <c r="C25" s="32"/>
      <c r="D25" s="32"/>
      <c r="E25" s="32"/>
      <c r="F25" s="32"/>
      <c r="G25" s="32"/>
      <c r="H25" s="32"/>
      <c r="I25" s="32"/>
      <c r="J25" s="32"/>
    </row>
    <row r="26" ht="19.05" customHeight="1" spans="1:10">
      <c r="A26" s="32" t="s">
        <v>588</v>
      </c>
      <c r="B26" s="32"/>
      <c r="C26" s="32"/>
      <c r="D26" s="32"/>
      <c r="E26" s="32"/>
      <c r="F26" s="32"/>
      <c r="G26" s="32"/>
      <c r="H26" s="32"/>
      <c r="I26" s="32"/>
      <c r="J26" s="32"/>
    </row>
    <row r="27" ht="19.05" customHeight="1" spans="1:10">
      <c r="A27" s="32" t="s">
        <v>589</v>
      </c>
      <c r="B27" s="32"/>
      <c r="C27" s="32"/>
      <c r="D27" s="32"/>
      <c r="E27" s="32"/>
      <c r="F27" s="32"/>
      <c r="G27" s="32"/>
      <c r="H27" s="32"/>
      <c r="I27" s="32"/>
      <c r="J27" s="32"/>
    </row>
    <row r="28" s="1" customFormat="1" ht="19.05" customHeight="1" spans="1:10">
      <c r="A28" s="32" t="s">
        <v>590</v>
      </c>
      <c r="B28" s="32"/>
      <c r="C28" s="32"/>
      <c r="D28" s="32"/>
      <c r="E28" s="32"/>
      <c r="F28" s="32"/>
      <c r="G28" s="32"/>
      <c r="H28" s="32"/>
      <c r="I28" s="32"/>
      <c r="J28" s="32"/>
    </row>
    <row r="29" ht="19.05" customHeight="1" spans="1:10">
      <c r="A29" s="32" t="s">
        <v>591</v>
      </c>
      <c r="B29" s="32"/>
      <c r="C29" s="32"/>
      <c r="D29" s="32"/>
      <c r="E29" s="32"/>
      <c r="F29" s="32"/>
      <c r="G29" s="32"/>
      <c r="H29" s="32"/>
      <c r="I29" s="32"/>
      <c r="J29" s="32"/>
    </row>
    <row r="30" ht="19.05" customHeight="1" spans="1:10">
      <c r="A30" s="32" t="s">
        <v>592</v>
      </c>
      <c r="B30" s="32"/>
      <c r="C30" s="32"/>
      <c r="D30" s="32"/>
      <c r="E30" s="32"/>
      <c r="F30" s="32"/>
      <c r="G30" s="32"/>
      <c r="H30" s="32"/>
      <c r="I30" s="32"/>
      <c r="J30" s="32"/>
    </row>
    <row r="31" ht="19.05" customHeight="1" spans="1:10">
      <c r="A31" s="32" t="s">
        <v>593</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4:J24"/>
    <mergeCell ref="A25:J25"/>
    <mergeCell ref="A26:J26"/>
    <mergeCell ref="A27:J27"/>
    <mergeCell ref="A28:J28"/>
    <mergeCell ref="A29:J29"/>
    <mergeCell ref="A30:J30"/>
    <mergeCell ref="A31:J31"/>
    <mergeCell ref="A11:A12"/>
    <mergeCell ref="A15:A18"/>
    <mergeCell ref="G13:G14"/>
    <mergeCell ref="H13:H14"/>
    <mergeCell ref="I13:I14"/>
    <mergeCell ref="J13:J14"/>
    <mergeCell ref="A6:B10"/>
  </mergeCells>
  <dataValidations count="1">
    <dataValidation type="list" allowBlank="1" showInputMessage="1" sqref="J22">
      <formula1>"优,良,中,差"</formula1>
    </dataValidation>
  </dataValidations>
  <pageMargins left="0.751388888888889" right="0.751388888888889" top="1" bottom="1" header="0.5" footer="0.5"/>
  <pageSetup paperSize="9" scale="5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5" activePane="bottomLeft" state="frozen"/>
      <selection/>
      <selection pane="bottomLeft" activeCell="A4" sqref="A4:I40"/>
    </sheetView>
  </sheetViews>
  <sheetFormatPr defaultColWidth="9" defaultRowHeight="14.4"/>
  <cols>
    <col min="1" max="1" width="28.6666666666667" style="115" customWidth="1"/>
    <col min="2" max="2" width="4.77777777777778" style="115" customWidth="1"/>
    <col min="3" max="3" width="18.7777777777778" style="115" customWidth="1"/>
    <col min="4" max="4" width="30.4444444444444" style="115" customWidth="1"/>
    <col min="5" max="5" width="4.77777777777778" style="115" customWidth="1"/>
    <col min="6" max="9" width="18.7777777777778" style="115" customWidth="1"/>
    <col min="10" max="16384" width="9" style="115"/>
  </cols>
  <sheetData>
    <row r="1" ht="28.2" spans="4:4">
      <c r="D1" s="127" t="s">
        <v>202</v>
      </c>
    </row>
    <row r="2" ht="15.6" spans="9:9">
      <c r="I2" s="117" t="s">
        <v>203</v>
      </c>
    </row>
    <row r="3" ht="15.6" spans="1:9">
      <c r="A3" s="117" t="s">
        <v>2</v>
      </c>
      <c r="I3" s="117" t="s">
        <v>3</v>
      </c>
    </row>
    <row r="4" ht="19.5" customHeight="1" spans="1:9">
      <c r="A4" s="118" t="s">
        <v>204</v>
      </c>
      <c r="B4" s="118"/>
      <c r="C4" s="118"/>
      <c r="D4" s="118" t="s">
        <v>205</v>
      </c>
      <c r="E4" s="118"/>
      <c r="F4" s="118"/>
      <c r="G4" s="118"/>
      <c r="H4" s="118"/>
      <c r="I4" s="118"/>
    </row>
    <row r="5" ht="19.5" customHeight="1" spans="1:9">
      <c r="A5" s="123" t="s">
        <v>206</v>
      </c>
      <c r="B5" s="123" t="s">
        <v>7</v>
      </c>
      <c r="C5" s="123" t="s">
        <v>207</v>
      </c>
      <c r="D5" s="123" t="s">
        <v>208</v>
      </c>
      <c r="E5" s="123" t="s">
        <v>7</v>
      </c>
      <c r="F5" s="118" t="s">
        <v>129</v>
      </c>
      <c r="G5" s="123" t="s">
        <v>209</v>
      </c>
      <c r="H5" s="123" t="s">
        <v>210</v>
      </c>
      <c r="I5" s="123" t="s">
        <v>211</v>
      </c>
    </row>
    <row r="6" ht="19.5" customHeight="1" spans="1:9">
      <c r="A6" s="123"/>
      <c r="B6" s="123"/>
      <c r="C6" s="123"/>
      <c r="D6" s="123"/>
      <c r="E6" s="123"/>
      <c r="F6" s="118" t="s">
        <v>124</v>
      </c>
      <c r="G6" s="123" t="s">
        <v>209</v>
      </c>
      <c r="H6" s="123"/>
      <c r="I6" s="123"/>
    </row>
    <row r="7" ht="19.5" customHeight="1" spans="1:9">
      <c r="A7" s="118" t="s">
        <v>212</v>
      </c>
      <c r="B7" s="118"/>
      <c r="C7" s="118" t="s">
        <v>11</v>
      </c>
      <c r="D7" s="118" t="s">
        <v>212</v>
      </c>
      <c r="E7" s="118"/>
      <c r="F7" s="118" t="s">
        <v>12</v>
      </c>
      <c r="G7" s="118" t="s">
        <v>20</v>
      </c>
      <c r="H7" s="118" t="s">
        <v>24</v>
      </c>
      <c r="I7" s="118" t="s">
        <v>28</v>
      </c>
    </row>
    <row r="8" ht="19.5" customHeight="1" spans="1:9">
      <c r="A8" s="119" t="s">
        <v>213</v>
      </c>
      <c r="B8" s="118" t="s">
        <v>11</v>
      </c>
      <c r="C8" s="120">
        <v>53719089.77</v>
      </c>
      <c r="D8" s="119" t="s">
        <v>14</v>
      </c>
      <c r="E8" s="118" t="s">
        <v>22</v>
      </c>
      <c r="F8" s="120">
        <v>105050</v>
      </c>
      <c r="G8" s="120">
        <v>105050</v>
      </c>
      <c r="H8" s="120"/>
      <c r="I8" s="120"/>
    </row>
    <row r="9" ht="19.5" customHeight="1" spans="1:9">
      <c r="A9" s="119" t="s">
        <v>214</v>
      </c>
      <c r="B9" s="118" t="s">
        <v>12</v>
      </c>
      <c r="C9" s="120"/>
      <c r="D9" s="119" t="s">
        <v>17</v>
      </c>
      <c r="E9" s="118" t="s">
        <v>26</v>
      </c>
      <c r="F9" s="120"/>
      <c r="G9" s="120"/>
      <c r="H9" s="120"/>
      <c r="I9" s="120"/>
    </row>
    <row r="10" ht="19.5" customHeight="1" spans="1:9">
      <c r="A10" s="119" t="s">
        <v>215</v>
      </c>
      <c r="B10" s="118" t="s">
        <v>20</v>
      </c>
      <c r="C10" s="120"/>
      <c r="D10" s="119" t="s">
        <v>21</v>
      </c>
      <c r="E10" s="118" t="s">
        <v>30</v>
      </c>
      <c r="F10" s="120"/>
      <c r="G10" s="120"/>
      <c r="H10" s="120"/>
      <c r="I10" s="120"/>
    </row>
    <row r="11" ht="19.5" customHeight="1" spans="1:9">
      <c r="A11" s="119"/>
      <c r="B11" s="118" t="s">
        <v>24</v>
      </c>
      <c r="C11" s="130"/>
      <c r="D11" s="119" t="s">
        <v>25</v>
      </c>
      <c r="E11" s="118" t="s">
        <v>34</v>
      </c>
      <c r="F11" s="120"/>
      <c r="G11" s="120"/>
      <c r="H11" s="120"/>
      <c r="I11" s="120"/>
    </row>
    <row r="12" ht="19.5" customHeight="1" spans="1:9">
      <c r="A12" s="119"/>
      <c r="B12" s="118" t="s">
        <v>28</v>
      </c>
      <c r="C12" s="130"/>
      <c r="D12" s="119" t="s">
        <v>29</v>
      </c>
      <c r="E12" s="118" t="s">
        <v>38</v>
      </c>
      <c r="F12" s="120"/>
      <c r="G12" s="120"/>
      <c r="H12" s="120"/>
      <c r="I12" s="120"/>
    </row>
    <row r="13" ht="19.5" customHeight="1" spans="1:9">
      <c r="A13" s="119"/>
      <c r="B13" s="118" t="s">
        <v>32</v>
      </c>
      <c r="C13" s="130"/>
      <c r="D13" s="119" t="s">
        <v>33</v>
      </c>
      <c r="E13" s="118" t="s">
        <v>42</v>
      </c>
      <c r="F13" s="120"/>
      <c r="G13" s="120"/>
      <c r="H13" s="120"/>
      <c r="I13" s="120"/>
    </row>
    <row r="14" ht="19.5" customHeight="1" spans="1:9">
      <c r="A14" s="119"/>
      <c r="B14" s="118" t="s">
        <v>36</v>
      </c>
      <c r="C14" s="130"/>
      <c r="D14" s="119" t="s">
        <v>37</v>
      </c>
      <c r="E14" s="118" t="s">
        <v>45</v>
      </c>
      <c r="F14" s="120">
        <v>50893781.75</v>
      </c>
      <c r="G14" s="120">
        <v>50893781.75</v>
      </c>
      <c r="H14" s="120"/>
      <c r="I14" s="120"/>
    </row>
    <row r="15" ht="19.5" customHeight="1" spans="1:9">
      <c r="A15" s="119"/>
      <c r="B15" s="118" t="s">
        <v>40</v>
      </c>
      <c r="C15" s="130"/>
      <c r="D15" s="119" t="s">
        <v>41</v>
      </c>
      <c r="E15" s="118" t="s">
        <v>48</v>
      </c>
      <c r="F15" s="120">
        <v>1269272.09</v>
      </c>
      <c r="G15" s="120">
        <v>1269272.09</v>
      </c>
      <c r="H15" s="120"/>
      <c r="I15" s="120"/>
    </row>
    <row r="16" ht="19.5" customHeight="1" spans="1:9">
      <c r="A16" s="119"/>
      <c r="B16" s="118" t="s">
        <v>43</v>
      </c>
      <c r="C16" s="130"/>
      <c r="D16" s="119" t="s">
        <v>44</v>
      </c>
      <c r="E16" s="118" t="s">
        <v>51</v>
      </c>
      <c r="F16" s="120">
        <v>719940.93</v>
      </c>
      <c r="G16" s="120">
        <v>719940.93</v>
      </c>
      <c r="H16" s="120"/>
      <c r="I16" s="120"/>
    </row>
    <row r="17" ht="19.5" customHeight="1" spans="1:9">
      <c r="A17" s="119"/>
      <c r="B17" s="118" t="s">
        <v>46</v>
      </c>
      <c r="C17" s="130"/>
      <c r="D17" s="119" t="s">
        <v>47</v>
      </c>
      <c r="E17" s="118" t="s">
        <v>54</v>
      </c>
      <c r="F17" s="120"/>
      <c r="G17" s="120"/>
      <c r="H17" s="120"/>
      <c r="I17" s="120"/>
    </row>
    <row r="18" ht="19.5" customHeight="1" spans="1:9">
      <c r="A18" s="119"/>
      <c r="B18" s="118" t="s">
        <v>49</v>
      </c>
      <c r="C18" s="130"/>
      <c r="D18" s="119" t="s">
        <v>50</v>
      </c>
      <c r="E18" s="118" t="s">
        <v>57</v>
      </c>
      <c r="F18" s="120"/>
      <c r="G18" s="120"/>
      <c r="H18" s="120"/>
      <c r="I18" s="120"/>
    </row>
    <row r="19" ht="19.5" customHeight="1" spans="1:9">
      <c r="A19" s="119"/>
      <c r="B19" s="118" t="s">
        <v>52</v>
      </c>
      <c r="C19" s="130"/>
      <c r="D19" s="119" t="s">
        <v>53</v>
      </c>
      <c r="E19" s="118" t="s">
        <v>60</v>
      </c>
      <c r="F19" s="120"/>
      <c r="G19" s="120"/>
      <c r="H19" s="120"/>
      <c r="I19" s="120"/>
    </row>
    <row r="20" ht="19.5" customHeight="1" spans="1:9">
      <c r="A20" s="119"/>
      <c r="B20" s="118" t="s">
        <v>55</v>
      </c>
      <c r="C20" s="130"/>
      <c r="D20" s="119" t="s">
        <v>56</v>
      </c>
      <c r="E20" s="118" t="s">
        <v>63</v>
      </c>
      <c r="F20" s="120"/>
      <c r="G20" s="120"/>
      <c r="H20" s="120"/>
      <c r="I20" s="120"/>
    </row>
    <row r="21" ht="19.5" customHeight="1" spans="1:9">
      <c r="A21" s="119"/>
      <c r="B21" s="118" t="s">
        <v>58</v>
      </c>
      <c r="C21" s="130"/>
      <c r="D21" s="119" t="s">
        <v>59</v>
      </c>
      <c r="E21" s="118" t="s">
        <v>66</v>
      </c>
      <c r="F21" s="120"/>
      <c r="G21" s="120"/>
      <c r="H21" s="120"/>
      <c r="I21" s="120"/>
    </row>
    <row r="22" ht="19.5" customHeight="1" spans="1:9">
      <c r="A22" s="119"/>
      <c r="B22" s="118" t="s">
        <v>61</v>
      </c>
      <c r="C22" s="130"/>
      <c r="D22" s="119" t="s">
        <v>62</v>
      </c>
      <c r="E22" s="118" t="s">
        <v>69</v>
      </c>
      <c r="F22" s="120"/>
      <c r="G22" s="120"/>
      <c r="H22" s="120"/>
      <c r="I22" s="120"/>
    </row>
    <row r="23" ht="19.5" customHeight="1" spans="1:9">
      <c r="A23" s="119"/>
      <c r="B23" s="118" t="s">
        <v>64</v>
      </c>
      <c r="C23" s="130"/>
      <c r="D23" s="119" t="s">
        <v>65</v>
      </c>
      <c r="E23" s="118" t="s">
        <v>72</v>
      </c>
      <c r="F23" s="120"/>
      <c r="G23" s="120"/>
      <c r="H23" s="120"/>
      <c r="I23" s="120"/>
    </row>
    <row r="24" ht="19.5" customHeight="1" spans="1:9">
      <c r="A24" s="119"/>
      <c r="B24" s="118" t="s">
        <v>67</v>
      </c>
      <c r="C24" s="130"/>
      <c r="D24" s="119" t="s">
        <v>68</v>
      </c>
      <c r="E24" s="118" t="s">
        <v>75</v>
      </c>
      <c r="F24" s="120"/>
      <c r="G24" s="120"/>
      <c r="H24" s="120"/>
      <c r="I24" s="120"/>
    </row>
    <row r="25" ht="19.5" customHeight="1" spans="1:9">
      <c r="A25" s="119"/>
      <c r="B25" s="118" t="s">
        <v>70</v>
      </c>
      <c r="C25" s="130"/>
      <c r="D25" s="119" t="s">
        <v>71</v>
      </c>
      <c r="E25" s="118" t="s">
        <v>78</v>
      </c>
      <c r="F25" s="120"/>
      <c r="G25" s="120"/>
      <c r="H25" s="120"/>
      <c r="I25" s="120"/>
    </row>
    <row r="26" ht="19.5" customHeight="1" spans="1:9">
      <c r="A26" s="119"/>
      <c r="B26" s="118" t="s">
        <v>73</v>
      </c>
      <c r="C26" s="130"/>
      <c r="D26" s="119" t="s">
        <v>74</v>
      </c>
      <c r="E26" s="118" t="s">
        <v>81</v>
      </c>
      <c r="F26" s="120">
        <v>731045</v>
      </c>
      <c r="G26" s="120">
        <v>731045</v>
      </c>
      <c r="H26" s="120"/>
      <c r="I26" s="120"/>
    </row>
    <row r="27" ht="19.5" customHeight="1" spans="1:9">
      <c r="A27" s="119"/>
      <c r="B27" s="118" t="s">
        <v>76</v>
      </c>
      <c r="C27" s="130"/>
      <c r="D27" s="119" t="s">
        <v>77</v>
      </c>
      <c r="E27" s="118" t="s">
        <v>84</v>
      </c>
      <c r="F27" s="120"/>
      <c r="G27" s="120"/>
      <c r="H27" s="120"/>
      <c r="I27" s="120"/>
    </row>
    <row r="28" ht="19.5" customHeight="1" spans="1:9">
      <c r="A28" s="119"/>
      <c r="B28" s="118" t="s">
        <v>79</v>
      </c>
      <c r="C28" s="130"/>
      <c r="D28" s="119" t="s">
        <v>80</v>
      </c>
      <c r="E28" s="118" t="s">
        <v>87</v>
      </c>
      <c r="F28" s="120"/>
      <c r="G28" s="120"/>
      <c r="H28" s="120"/>
      <c r="I28" s="120"/>
    </row>
    <row r="29" ht="19.5" customHeight="1" spans="1:9">
      <c r="A29" s="119"/>
      <c r="B29" s="118" t="s">
        <v>82</v>
      </c>
      <c r="C29" s="130"/>
      <c r="D29" s="119" t="s">
        <v>83</v>
      </c>
      <c r="E29" s="118" t="s">
        <v>90</v>
      </c>
      <c r="F29" s="120"/>
      <c r="G29" s="120"/>
      <c r="H29" s="120"/>
      <c r="I29" s="120"/>
    </row>
    <row r="30" ht="19.5" customHeight="1" spans="1:9">
      <c r="A30" s="119"/>
      <c r="B30" s="118" t="s">
        <v>85</v>
      </c>
      <c r="C30" s="130"/>
      <c r="D30" s="119" t="s">
        <v>86</v>
      </c>
      <c r="E30" s="118" t="s">
        <v>93</v>
      </c>
      <c r="F30" s="120"/>
      <c r="G30" s="120"/>
      <c r="H30" s="120"/>
      <c r="I30" s="120"/>
    </row>
    <row r="31" ht="19.5" customHeight="1" spans="1:9">
      <c r="A31" s="119"/>
      <c r="B31" s="118" t="s">
        <v>88</v>
      </c>
      <c r="C31" s="130"/>
      <c r="D31" s="119" t="s">
        <v>89</v>
      </c>
      <c r="E31" s="118" t="s">
        <v>96</v>
      </c>
      <c r="F31" s="120"/>
      <c r="G31" s="120"/>
      <c r="H31" s="120"/>
      <c r="I31" s="120"/>
    </row>
    <row r="32" ht="19.5" customHeight="1" spans="1:9">
      <c r="A32" s="119"/>
      <c r="B32" s="118" t="s">
        <v>91</v>
      </c>
      <c r="C32" s="130"/>
      <c r="D32" s="119" t="s">
        <v>92</v>
      </c>
      <c r="E32" s="118" t="s">
        <v>100</v>
      </c>
      <c r="F32" s="120"/>
      <c r="G32" s="120"/>
      <c r="H32" s="120"/>
      <c r="I32" s="120"/>
    </row>
    <row r="33" ht="19.5" customHeight="1" spans="1:9">
      <c r="A33" s="119"/>
      <c r="B33" s="118" t="s">
        <v>94</v>
      </c>
      <c r="C33" s="130"/>
      <c r="D33" s="119" t="s">
        <v>95</v>
      </c>
      <c r="E33" s="118" t="s">
        <v>104</v>
      </c>
      <c r="F33" s="120"/>
      <c r="G33" s="120"/>
      <c r="H33" s="120"/>
      <c r="I33" s="120"/>
    </row>
    <row r="34" ht="19.5" customHeight="1" spans="1:9">
      <c r="A34" s="118" t="s">
        <v>97</v>
      </c>
      <c r="B34" s="118" t="s">
        <v>98</v>
      </c>
      <c r="C34" s="120">
        <v>53719089.77</v>
      </c>
      <c r="D34" s="118" t="s">
        <v>99</v>
      </c>
      <c r="E34" s="118" t="s">
        <v>108</v>
      </c>
      <c r="F34" s="120">
        <v>53719089.77</v>
      </c>
      <c r="G34" s="120">
        <v>53719089.77</v>
      </c>
      <c r="H34" s="120"/>
      <c r="I34" s="120"/>
    </row>
    <row r="35" ht="19.5" customHeight="1" spans="1:9">
      <c r="A35" s="119" t="s">
        <v>216</v>
      </c>
      <c r="B35" s="118" t="s">
        <v>102</v>
      </c>
      <c r="C35" s="120">
        <v>0</v>
      </c>
      <c r="D35" s="119" t="s">
        <v>217</v>
      </c>
      <c r="E35" s="118" t="s">
        <v>111</v>
      </c>
      <c r="F35" s="120">
        <v>0</v>
      </c>
      <c r="G35" s="120">
        <v>0</v>
      </c>
      <c r="H35" s="120"/>
      <c r="I35" s="120"/>
    </row>
    <row r="36" ht="19.5" customHeight="1" spans="1:9">
      <c r="A36" s="119" t="s">
        <v>213</v>
      </c>
      <c r="B36" s="118" t="s">
        <v>106</v>
      </c>
      <c r="C36" s="120">
        <v>0</v>
      </c>
      <c r="D36" s="119"/>
      <c r="E36" s="118" t="s">
        <v>218</v>
      </c>
      <c r="F36" s="130"/>
      <c r="G36" s="130"/>
      <c r="H36" s="130"/>
      <c r="I36" s="130"/>
    </row>
    <row r="37" ht="19.5" customHeight="1" spans="1:9">
      <c r="A37" s="119" t="s">
        <v>214</v>
      </c>
      <c r="B37" s="118" t="s">
        <v>110</v>
      </c>
      <c r="C37" s="120"/>
      <c r="D37" s="118"/>
      <c r="E37" s="118" t="s">
        <v>219</v>
      </c>
      <c r="F37" s="130"/>
      <c r="G37" s="130"/>
      <c r="H37" s="130"/>
      <c r="I37" s="130"/>
    </row>
    <row r="38" ht="19.5" customHeight="1" spans="1:9">
      <c r="A38" s="119" t="s">
        <v>215</v>
      </c>
      <c r="B38" s="118" t="s">
        <v>15</v>
      </c>
      <c r="C38" s="120"/>
      <c r="D38" s="119"/>
      <c r="E38" s="118" t="s">
        <v>220</v>
      </c>
      <c r="F38" s="130"/>
      <c r="G38" s="130"/>
      <c r="H38" s="130"/>
      <c r="I38" s="130"/>
    </row>
    <row r="39" ht="19.5" customHeight="1" spans="1:9">
      <c r="A39" s="118" t="s">
        <v>109</v>
      </c>
      <c r="B39" s="118" t="s">
        <v>18</v>
      </c>
      <c r="C39" s="120">
        <v>53719089.77</v>
      </c>
      <c r="D39" s="118" t="s">
        <v>109</v>
      </c>
      <c r="E39" s="118" t="s">
        <v>221</v>
      </c>
      <c r="F39" s="120">
        <v>53719089.77</v>
      </c>
      <c r="G39" s="120">
        <v>53719089.77</v>
      </c>
      <c r="H39" s="120"/>
      <c r="I39" s="120"/>
    </row>
    <row r="40" ht="19.5" customHeight="1" spans="1:9">
      <c r="A40" s="119" t="s">
        <v>222</v>
      </c>
      <c r="B40" s="119"/>
      <c r="C40" s="119"/>
      <c r="D40" s="119"/>
      <c r="E40" s="119"/>
      <c r="F40" s="119"/>
      <c r="G40" s="119"/>
      <c r="H40" s="119"/>
      <c r="I40" s="11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pageSetUpPr fitToPage="1"/>
  </sheetPr>
  <dimension ref="A1:IV29"/>
  <sheetViews>
    <sheetView topLeftCell="A11" workbookViewId="0">
      <selection activeCell="D7" sqref="D7:D8"/>
    </sheetView>
  </sheetViews>
  <sheetFormatPr defaultColWidth="15.6666666666667" defaultRowHeight="33" customHeight="1"/>
  <cols>
    <col min="1" max="1" width="15.6666666666667" style="5" customWidth="1"/>
    <col min="2" max="16384" width="15.6666666666667" style="5"/>
  </cols>
  <sheetData>
    <row r="1" s="1" customFormat="1" ht="21" customHeight="1" spans="1:1">
      <c r="A1" s="1" t="s">
        <v>524</v>
      </c>
    </row>
    <row r="2" s="1" customFormat="1" customHeight="1" spans="1:10">
      <c r="A2" s="6" t="s">
        <v>525</v>
      </c>
      <c r="B2" s="6"/>
      <c r="C2" s="6"/>
      <c r="D2" s="6"/>
      <c r="E2" s="6"/>
      <c r="F2" s="6"/>
      <c r="G2" s="6"/>
      <c r="H2" s="6"/>
      <c r="I2" s="6"/>
      <c r="J2" s="6"/>
    </row>
    <row r="3" s="2" customFormat="1" ht="21" customHeight="1" spans="1:10">
      <c r="A3" s="6"/>
      <c r="B3" s="6"/>
      <c r="C3" s="6"/>
      <c r="D3" s="6"/>
      <c r="E3" s="6"/>
      <c r="F3" s="6"/>
      <c r="G3" s="6"/>
      <c r="H3" s="6"/>
      <c r="I3" s="6"/>
      <c r="J3" s="33" t="s">
        <v>526</v>
      </c>
    </row>
    <row r="4" s="3" customFormat="1" customHeight="1" spans="1:256">
      <c r="A4" s="7" t="s">
        <v>527</v>
      </c>
      <c r="B4" s="7"/>
      <c r="C4" s="8" t="s">
        <v>1107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customHeight="1" spans="1:256">
      <c r="A5" s="7" t="s">
        <v>529</v>
      </c>
      <c r="B5" s="7"/>
      <c r="C5" s="8" t="s">
        <v>530</v>
      </c>
      <c r="D5" s="8"/>
      <c r="E5" s="8"/>
      <c r="F5" s="7" t="s">
        <v>531</v>
      </c>
      <c r="G5" s="8" t="s">
        <v>504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customHeight="1" spans="1:256">
      <c r="A6" s="7" t="s">
        <v>532</v>
      </c>
      <c r="B6" s="7"/>
      <c r="C6" s="7"/>
      <c r="D6" s="7" t="s">
        <v>533</v>
      </c>
      <c r="E6" s="7" t="s">
        <v>466</v>
      </c>
      <c r="F6" s="7" t="s">
        <v>534</v>
      </c>
      <c r="G6" s="7" t="s">
        <v>535</v>
      </c>
      <c r="H6" s="7" t="s">
        <v>536</v>
      </c>
      <c r="I6" s="7" t="s">
        <v>537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customHeight="1" spans="1:256">
      <c r="A7" s="7"/>
      <c r="B7" s="7"/>
      <c r="C7" s="9" t="s">
        <v>538</v>
      </c>
      <c r="D7" s="10">
        <f t="shared" ref="D7:F7" si="0">SUM(D8:D10)</f>
        <v>0</v>
      </c>
      <c r="E7" s="10">
        <f t="shared" si="0"/>
        <v>10000</v>
      </c>
      <c r="F7" s="10">
        <f t="shared" si="0"/>
        <v>10000</v>
      </c>
      <c r="G7" s="11">
        <v>10</v>
      </c>
      <c r="H7" s="12" t="str">
        <f t="shared" ref="H7:H10" si="1">IF(E7&gt;0,ROUND(F7/E7,3)*100&amp;"%","—")</f>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customHeight="1" spans="1:256">
      <c r="A8" s="7"/>
      <c r="B8" s="7"/>
      <c r="C8" s="9" t="s">
        <v>539</v>
      </c>
      <c r="D8" s="13"/>
      <c r="E8" s="13">
        <v>10000</v>
      </c>
      <c r="F8" s="13">
        <v>10000</v>
      </c>
      <c r="G8" s="7" t="s">
        <v>470</v>
      </c>
      <c r="H8" s="12" t="str">
        <f t="shared" si="1"/>
        <v>100%</v>
      </c>
      <c r="I8" s="14" t="s">
        <v>470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customHeight="1" spans="1:256">
      <c r="A9" s="7"/>
      <c r="B9" s="7"/>
      <c r="C9" s="9" t="s">
        <v>540</v>
      </c>
      <c r="D9" s="13"/>
      <c r="E9" s="13"/>
      <c r="F9" s="13"/>
      <c r="G9" s="7" t="s">
        <v>470</v>
      </c>
      <c r="H9" s="12" t="str">
        <f t="shared" si="1"/>
        <v>—</v>
      </c>
      <c r="I9" s="14" t="s">
        <v>470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Height="1" spans="1:10">
      <c r="A10" s="7"/>
      <c r="B10" s="7"/>
      <c r="C10" s="9" t="s">
        <v>541</v>
      </c>
      <c r="D10" s="13"/>
      <c r="E10" s="13"/>
      <c r="F10" s="13"/>
      <c r="G10" s="7" t="s">
        <v>470</v>
      </c>
      <c r="H10" s="12" t="str">
        <f t="shared" si="1"/>
        <v>—</v>
      </c>
      <c r="I10" s="14" t="s">
        <v>470</v>
      </c>
      <c r="J10" s="14"/>
    </row>
    <row r="11" customHeight="1" spans="1:10">
      <c r="A11" s="7" t="s">
        <v>542</v>
      </c>
      <c r="B11" s="7" t="s">
        <v>543</v>
      </c>
      <c r="C11" s="7"/>
      <c r="D11" s="7"/>
      <c r="E11" s="7"/>
      <c r="F11" s="14" t="s">
        <v>544</v>
      </c>
      <c r="G11" s="14"/>
      <c r="H11" s="14"/>
      <c r="I11" s="14"/>
      <c r="J11" s="14"/>
    </row>
    <row r="12" ht="40.05" customHeight="1" spans="1:10">
      <c r="A12" s="7"/>
      <c r="B12" s="15" t="s">
        <v>1108</v>
      </c>
      <c r="C12" s="16"/>
      <c r="D12" s="16"/>
      <c r="E12" s="17"/>
      <c r="F12" s="18" t="s">
        <v>1109</v>
      </c>
      <c r="G12" s="18"/>
      <c r="H12" s="18"/>
      <c r="I12" s="18"/>
      <c r="J12" s="18"/>
    </row>
    <row r="13" customHeight="1" spans="1:10">
      <c r="A13" s="19" t="s">
        <v>546</v>
      </c>
      <c r="B13" s="20"/>
      <c r="C13" s="21"/>
      <c r="D13" s="19" t="s">
        <v>547</v>
      </c>
      <c r="E13" s="20"/>
      <c r="F13" s="21"/>
      <c r="G13" s="22" t="s">
        <v>548</v>
      </c>
      <c r="H13" s="22" t="s">
        <v>549</v>
      </c>
      <c r="I13" s="22" t="s">
        <v>537</v>
      </c>
      <c r="J13" s="22" t="s">
        <v>550</v>
      </c>
    </row>
    <row r="14" customHeight="1" spans="1:10">
      <c r="A14" s="19" t="s">
        <v>551</v>
      </c>
      <c r="B14" s="7" t="s">
        <v>552</v>
      </c>
      <c r="C14" s="7" t="s">
        <v>553</v>
      </c>
      <c r="D14" s="7" t="s">
        <v>554</v>
      </c>
      <c r="E14" s="7" t="s">
        <v>555</v>
      </c>
      <c r="F14" s="7" t="s">
        <v>556</v>
      </c>
      <c r="G14" s="23"/>
      <c r="H14" s="23"/>
      <c r="I14" s="23"/>
      <c r="J14" s="23"/>
    </row>
    <row r="15" customHeight="1" spans="1:10">
      <c r="A15" s="7" t="s">
        <v>557</v>
      </c>
      <c r="B15" s="24" t="s">
        <v>558</v>
      </c>
      <c r="C15" s="24" t="s">
        <v>1110</v>
      </c>
      <c r="D15" s="25" t="s">
        <v>574</v>
      </c>
      <c r="E15" s="26">
        <v>1</v>
      </c>
      <c r="F15" s="25" t="s">
        <v>128</v>
      </c>
      <c r="G15" s="26" t="s">
        <v>629</v>
      </c>
      <c r="H15" s="27">
        <v>30</v>
      </c>
      <c r="I15" s="27">
        <v>30</v>
      </c>
      <c r="J15" s="23"/>
    </row>
    <row r="16" customHeight="1" spans="1:10">
      <c r="A16" s="7"/>
      <c r="B16" s="24" t="s">
        <v>566</v>
      </c>
      <c r="C16" s="24" t="s">
        <v>1111</v>
      </c>
      <c r="D16" s="25" t="s">
        <v>560</v>
      </c>
      <c r="E16" s="132" t="s">
        <v>605</v>
      </c>
      <c r="F16" s="25" t="s">
        <v>568</v>
      </c>
      <c r="G16" s="28">
        <v>1</v>
      </c>
      <c r="H16" s="27">
        <v>20</v>
      </c>
      <c r="I16" s="27">
        <v>20</v>
      </c>
      <c r="J16" s="23"/>
    </row>
    <row r="17" customHeight="1" spans="1:10">
      <c r="A17" s="7" t="s">
        <v>571</v>
      </c>
      <c r="B17" s="24" t="s">
        <v>619</v>
      </c>
      <c r="C17" s="24" t="s">
        <v>1112</v>
      </c>
      <c r="D17" s="25" t="s">
        <v>574</v>
      </c>
      <c r="E17" s="26" t="s">
        <v>819</v>
      </c>
      <c r="F17" s="25" t="s">
        <v>580</v>
      </c>
      <c r="G17" s="26" t="s">
        <v>819</v>
      </c>
      <c r="H17" s="27">
        <v>20</v>
      </c>
      <c r="I17" s="27">
        <v>20</v>
      </c>
      <c r="J17" s="23"/>
    </row>
    <row r="18" customHeight="1" spans="1:10">
      <c r="A18" s="29" t="s">
        <v>576</v>
      </c>
      <c r="B18" s="24" t="s">
        <v>748</v>
      </c>
      <c r="C18" s="24" t="s">
        <v>1113</v>
      </c>
      <c r="D18" s="25" t="s">
        <v>560</v>
      </c>
      <c r="E18" s="132" t="s">
        <v>605</v>
      </c>
      <c r="F18" s="25" t="s">
        <v>568</v>
      </c>
      <c r="G18" s="23">
        <v>90</v>
      </c>
      <c r="H18" s="27">
        <v>20</v>
      </c>
      <c r="I18" s="27">
        <v>20</v>
      </c>
      <c r="J18" s="23"/>
    </row>
    <row r="19" customHeight="1" spans="1:10">
      <c r="A19" s="7" t="s">
        <v>581</v>
      </c>
      <c r="B19" s="7"/>
      <c r="C19" s="7"/>
      <c r="D19" s="19" t="s">
        <v>453</v>
      </c>
      <c r="E19" s="20"/>
      <c r="F19" s="20"/>
      <c r="G19" s="20"/>
      <c r="H19" s="20"/>
      <c r="I19" s="21"/>
      <c r="J19" s="34" t="s">
        <v>582</v>
      </c>
    </row>
    <row r="20" customHeight="1" spans="1:10">
      <c r="A20" s="11" t="s">
        <v>583</v>
      </c>
      <c r="B20" s="11"/>
      <c r="C20" s="11"/>
      <c r="D20" s="11"/>
      <c r="E20" s="11"/>
      <c r="F20" s="11"/>
      <c r="G20" s="11"/>
      <c r="H20" s="11">
        <v>100</v>
      </c>
      <c r="I20" s="35">
        <f>SUM(I7,I15:I18)</f>
        <v>100</v>
      </c>
      <c r="J20" s="36" t="s">
        <v>584</v>
      </c>
    </row>
    <row r="21" ht="19.05" customHeight="1" spans="1:10">
      <c r="A21" s="30" t="s">
        <v>585</v>
      </c>
      <c r="B21" s="31"/>
      <c r="C21" s="31"/>
      <c r="D21" s="31"/>
      <c r="E21" s="31"/>
      <c r="F21" s="31"/>
      <c r="G21" s="31"/>
      <c r="H21" s="31"/>
      <c r="I21" s="31"/>
      <c r="J21" s="37"/>
    </row>
    <row r="22" ht="19.05" customHeight="1" spans="1:10">
      <c r="A22" s="32" t="s">
        <v>586</v>
      </c>
      <c r="B22" s="32"/>
      <c r="C22" s="32"/>
      <c r="D22" s="32"/>
      <c r="E22" s="32"/>
      <c r="F22" s="32"/>
      <c r="G22" s="32"/>
      <c r="H22" s="32"/>
      <c r="I22" s="32"/>
      <c r="J22" s="32"/>
    </row>
    <row r="23" ht="19.05" customHeight="1" spans="1:10">
      <c r="A23" s="32" t="s">
        <v>587</v>
      </c>
      <c r="B23" s="32"/>
      <c r="C23" s="32"/>
      <c r="D23" s="32"/>
      <c r="E23" s="32"/>
      <c r="F23" s="32"/>
      <c r="G23" s="32"/>
      <c r="H23" s="32"/>
      <c r="I23" s="32"/>
      <c r="J23" s="32"/>
    </row>
    <row r="24" ht="19.05" customHeight="1" spans="1:10">
      <c r="A24" s="32" t="s">
        <v>588</v>
      </c>
      <c r="B24" s="32"/>
      <c r="C24" s="32"/>
      <c r="D24" s="32"/>
      <c r="E24" s="32"/>
      <c r="F24" s="32"/>
      <c r="G24" s="32"/>
      <c r="H24" s="32"/>
      <c r="I24" s="32"/>
      <c r="J24" s="32"/>
    </row>
    <row r="25" ht="19.05" customHeight="1" spans="1:10">
      <c r="A25" s="32" t="s">
        <v>589</v>
      </c>
      <c r="B25" s="32"/>
      <c r="C25" s="32"/>
      <c r="D25" s="32"/>
      <c r="E25" s="32"/>
      <c r="F25" s="32"/>
      <c r="G25" s="32"/>
      <c r="H25" s="32"/>
      <c r="I25" s="32"/>
      <c r="J25" s="32"/>
    </row>
    <row r="26" s="1" customFormat="1" ht="19.05" customHeight="1" spans="1:10">
      <c r="A26" s="32" t="s">
        <v>590</v>
      </c>
      <c r="B26" s="32"/>
      <c r="C26" s="32"/>
      <c r="D26" s="32"/>
      <c r="E26" s="32"/>
      <c r="F26" s="32"/>
      <c r="G26" s="32"/>
      <c r="H26" s="32"/>
      <c r="I26" s="32"/>
      <c r="J26" s="32"/>
    </row>
    <row r="27" ht="19.05" customHeight="1" spans="1:10">
      <c r="A27" s="32" t="s">
        <v>591</v>
      </c>
      <c r="B27" s="32"/>
      <c r="C27" s="32"/>
      <c r="D27" s="32"/>
      <c r="E27" s="32"/>
      <c r="F27" s="32"/>
      <c r="G27" s="32"/>
      <c r="H27" s="32"/>
      <c r="I27" s="32"/>
      <c r="J27" s="32"/>
    </row>
    <row r="28" ht="19.05" customHeight="1" spans="1:10">
      <c r="A28" s="32" t="s">
        <v>592</v>
      </c>
      <c r="B28" s="32"/>
      <c r="C28" s="32"/>
      <c r="D28" s="32"/>
      <c r="E28" s="32"/>
      <c r="F28" s="32"/>
      <c r="G28" s="32"/>
      <c r="H28" s="32"/>
      <c r="I28" s="32"/>
      <c r="J28" s="32"/>
    </row>
    <row r="29" ht="19.05" customHeight="1" spans="1:10">
      <c r="A29" s="32" t="s">
        <v>593</v>
      </c>
      <c r="B29" s="32"/>
      <c r="C29" s="32"/>
      <c r="D29" s="32"/>
      <c r="E29" s="32"/>
      <c r="F29" s="32"/>
      <c r="G29" s="32"/>
      <c r="H29" s="32"/>
      <c r="I29" s="32"/>
      <c r="J29"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2:J22"/>
    <mergeCell ref="A23:J23"/>
    <mergeCell ref="A24:J24"/>
    <mergeCell ref="A25:J25"/>
    <mergeCell ref="A26:J26"/>
    <mergeCell ref="A27:J27"/>
    <mergeCell ref="A28:J28"/>
    <mergeCell ref="A29:J29"/>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1388888888889" right="0.751388888888889" top="1" bottom="1" header="0.5" footer="0.5"/>
  <pageSetup paperSize="9" scale="5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42"/>
  <sheetViews>
    <sheetView workbookViewId="0">
      <pane xSplit="4" ySplit="9" topLeftCell="E10" activePane="bottomRight" state="frozen"/>
      <selection/>
      <selection pane="topRight"/>
      <selection pane="bottomLeft"/>
      <selection pane="bottomRight" activeCell="F36" sqref="F36"/>
    </sheetView>
  </sheetViews>
  <sheetFormatPr defaultColWidth="9" defaultRowHeight="14.4"/>
  <cols>
    <col min="1" max="3" width="2.77777777777778" style="115" customWidth="1"/>
    <col min="4" max="4" width="38.25" style="115" customWidth="1"/>
    <col min="5" max="8" width="14" style="115" customWidth="1"/>
    <col min="9" max="10" width="15" style="115" customWidth="1"/>
    <col min="11" max="11" width="14" style="115" customWidth="1"/>
    <col min="12" max="13" width="15" style="115" customWidth="1"/>
    <col min="14" max="17" width="14" style="115" customWidth="1"/>
    <col min="18" max="18" width="15" style="115" customWidth="1"/>
    <col min="19" max="20" width="14" style="115" customWidth="1"/>
    <col min="21" max="16384" width="9" style="115"/>
  </cols>
  <sheetData>
    <row r="1" ht="28.2" spans="11:11">
      <c r="K1" s="127" t="s">
        <v>223</v>
      </c>
    </row>
    <row r="2" ht="15.6" spans="20:20">
      <c r="T2" s="117" t="s">
        <v>224</v>
      </c>
    </row>
    <row r="3" ht="15.6" spans="1:20">
      <c r="A3" s="117" t="s">
        <v>2</v>
      </c>
      <c r="T3" s="117" t="s">
        <v>3</v>
      </c>
    </row>
    <row r="4" ht="19.5" customHeight="1" spans="1:20">
      <c r="A4" s="123" t="s">
        <v>6</v>
      </c>
      <c r="B4" s="123"/>
      <c r="C4" s="123"/>
      <c r="D4" s="123"/>
      <c r="E4" s="123" t="s">
        <v>225</v>
      </c>
      <c r="F4" s="123"/>
      <c r="G4" s="123"/>
      <c r="H4" s="123" t="s">
        <v>226</v>
      </c>
      <c r="I4" s="123"/>
      <c r="J4" s="123"/>
      <c r="K4" s="123" t="s">
        <v>227</v>
      </c>
      <c r="L4" s="123"/>
      <c r="M4" s="123"/>
      <c r="N4" s="123"/>
      <c r="O4" s="123"/>
      <c r="P4" s="123" t="s">
        <v>107</v>
      </c>
      <c r="Q4" s="123"/>
      <c r="R4" s="123"/>
      <c r="S4" s="123"/>
      <c r="T4" s="123"/>
    </row>
    <row r="5" ht="19.5" customHeight="1" spans="1:20">
      <c r="A5" s="123" t="s">
        <v>122</v>
      </c>
      <c r="B5" s="123"/>
      <c r="C5" s="123"/>
      <c r="D5" s="123" t="s">
        <v>123</v>
      </c>
      <c r="E5" s="123" t="s">
        <v>129</v>
      </c>
      <c r="F5" s="123" t="s">
        <v>228</v>
      </c>
      <c r="G5" s="123" t="s">
        <v>229</v>
      </c>
      <c r="H5" s="123" t="s">
        <v>129</v>
      </c>
      <c r="I5" s="123" t="s">
        <v>196</v>
      </c>
      <c r="J5" s="123" t="s">
        <v>197</v>
      </c>
      <c r="K5" s="123" t="s">
        <v>129</v>
      </c>
      <c r="L5" s="123" t="s">
        <v>196</v>
      </c>
      <c r="M5" s="123"/>
      <c r="N5" s="123" t="s">
        <v>196</v>
      </c>
      <c r="O5" s="123" t="s">
        <v>197</v>
      </c>
      <c r="P5" s="123" t="s">
        <v>129</v>
      </c>
      <c r="Q5" s="123" t="s">
        <v>228</v>
      </c>
      <c r="R5" s="123" t="s">
        <v>229</v>
      </c>
      <c r="S5" s="123" t="s">
        <v>229</v>
      </c>
      <c r="T5" s="123"/>
    </row>
    <row r="6" ht="19.5" customHeight="1" spans="1:20">
      <c r="A6" s="123"/>
      <c r="B6" s="123"/>
      <c r="C6" s="123"/>
      <c r="D6" s="123"/>
      <c r="E6" s="123"/>
      <c r="F6" s="123"/>
      <c r="G6" s="123" t="s">
        <v>124</v>
      </c>
      <c r="H6" s="123"/>
      <c r="I6" s="123" t="s">
        <v>230</v>
      </c>
      <c r="J6" s="123" t="s">
        <v>124</v>
      </c>
      <c r="K6" s="123"/>
      <c r="L6" s="123" t="s">
        <v>124</v>
      </c>
      <c r="M6" s="123" t="s">
        <v>231</v>
      </c>
      <c r="N6" s="123" t="s">
        <v>230</v>
      </c>
      <c r="O6" s="123" t="s">
        <v>124</v>
      </c>
      <c r="P6" s="123"/>
      <c r="Q6" s="123"/>
      <c r="R6" s="123" t="s">
        <v>124</v>
      </c>
      <c r="S6" s="123" t="s">
        <v>232</v>
      </c>
      <c r="T6" s="123" t="s">
        <v>233</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126</v>
      </c>
      <c r="B8" s="123" t="s">
        <v>127</v>
      </c>
      <c r="C8" s="123" t="s">
        <v>128</v>
      </c>
      <c r="D8" s="123" t="s">
        <v>10</v>
      </c>
      <c r="E8" s="118" t="s">
        <v>11</v>
      </c>
      <c r="F8" s="118" t="s">
        <v>12</v>
      </c>
      <c r="G8" s="118" t="s">
        <v>20</v>
      </c>
      <c r="H8" s="118" t="s">
        <v>24</v>
      </c>
      <c r="I8" s="118" t="s">
        <v>28</v>
      </c>
      <c r="J8" s="118" t="s">
        <v>32</v>
      </c>
      <c r="K8" s="118" t="s">
        <v>36</v>
      </c>
      <c r="L8" s="118" t="s">
        <v>40</v>
      </c>
      <c r="M8" s="118" t="s">
        <v>43</v>
      </c>
      <c r="N8" s="118" t="s">
        <v>46</v>
      </c>
      <c r="O8" s="118" t="s">
        <v>49</v>
      </c>
      <c r="P8" s="118" t="s">
        <v>52</v>
      </c>
      <c r="Q8" s="118" t="s">
        <v>55</v>
      </c>
      <c r="R8" s="118" t="s">
        <v>58</v>
      </c>
      <c r="S8" s="118" t="s">
        <v>61</v>
      </c>
      <c r="T8" s="118" t="s">
        <v>64</v>
      </c>
    </row>
    <row r="9" ht="19.5" customHeight="1" spans="1:20">
      <c r="A9" s="123"/>
      <c r="B9" s="123"/>
      <c r="C9" s="123"/>
      <c r="D9" s="123" t="s">
        <v>129</v>
      </c>
      <c r="E9" s="120">
        <v>0</v>
      </c>
      <c r="F9" s="120">
        <v>0</v>
      </c>
      <c r="G9" s="120">
        <v>0</v>
      </c>
      <c r="H9" s="120">
        <v>53719089.77</v>
      </c>
      <c r="I9" s="120">
        <v>10848738.44</v>
      </c>
      <c r="J9" s="120">
        <v>42870351.33</v>
      </c>
      <c r="K9" s="120">
        <v>53719089.77</v>
      </c>
      <c r="L9" s="120">
        <v>10848738.44</v>
      </c>
      <c r="M9" s="120">
        <v>9729471.28</v>
      </c>
      <c r="N9" s="120">
        <v>1119267.16</v>
      </c>
      <c r="O9" s="120">
        <v>42870351.33</v>
      </c>
      <c r="P9" s="120">
        <v>0</v>
      </c>
      <c r="Q9" s="120">
        <v>0</v>
      </c>
      <c r="R9" s="120">
        <v>0</v>
      </c>
      <c r="S9" s="120">
        <v>0</v>
      </c>
      <c r="T9" s="120">
        <v>0</v>
      </c>
    </row>
    <row r="10" ht="19.5" customHeight="1" spans="1:20">
      <c r="A10" s="119" t="s">
        <v>130</v>
      </c>
      <c r="B10" s="119"/>
      <c r="C10" s="119"/>
      <c r="D10" s="119" t="s">
        <v>131</v>
      </c>
      <c r="E10" s="120">
        <v>0</v>
      </c>
      <c r="F10" s="120">
        <v>0</v>
      </c>
      <c r="G10" s="120">
        <v>0</v>
      </c>
      <c r="H10" s="120">
        <v>105050</v>
      </c>
      <c r="I10" s="120"/>
      <c r="J10" s="120">
        <v>105050</v>
      </c>
      <c r="K10" s="120">
        <v>105050</v>
      </c>
      <c r="L10" s="120"/>
      <c r="M10" s="120"/>
      <c r="N10" s="120"/>
      <c r="O10" s="120">
        <v>105050</v>
      </c>
      <c r="P10" s="120">
        <v>0</v>
      </c>
      <c r="Q10" s="120">
        <v>0</v>
      </c>
      <c r="R10" s="120">
        <v>0</v>
      </c>
      <c r="S10" s="120">
        <v>0</v>
      </c>
      <c r="T10" s="120">
        <v>0</v>
      </c>
    </row>
    <row r="11" ht="19.5" customHeight="1" spans="1:20">
      <c r="A11" s="119" t="s">
        <v>132</v>
      </c>
      <c r="B11" s="119"/>
      <c r="C11" s="119"/>
      <c r="D11" s="119" t="s">
        <v>133</v>
      </c>
      <c r="E11" s="120">
        <v>0</v>
      </c>
      <c r="F11" s="120">
        <v>0</v>
      </c>
      <c r="G11" s="120">
        <v>0</v>
      </c>
      <c r="H11" s="120">
        <v>54250</v>
      </c>
      <c r="I11" s="120"/>
      <c r="J11" s="120">
        <v>54250</v>
      </c>
      <c r="K11" s="120">
        <v>54250</v>
      </c>
      <c r="L11" s="120"/>
      <c r="M11" s="120"/>
      <c r="N11" s="120"/>
      <c r="O11" s="120">
        <v>54250</v>
      </c>
      <c r="P11" s="120">
        <v>0</v>
      </c>
      <c r="Q11" s="120">
        <v>0</v>
      </c>
      <c r="R11" s="120">
        <v>0</v>
      </c>
      <c r="S11" s="120">
        <v>0</v>
      </c>
      <c r="T11" s="120">
        <v>0</v>
      </c>
    </row>
    <row r="12" ht="19.5" customHeight="1" spans="1:20">
      <c r="A12" s="119" t="s">
        <v>134</v>
      </c>
      <c r="B12" s="119"/>
      <c r="C12" s="119"/>
      <c r="D12" s="119" t="s">
        <v>135</v>
      </c>
      <c r="E12" s="120">
        <v>0</v>
      </c>
      <c r="F12" s="120">
        <v>0</v>
      </c>
      <c r="G12" s="120">
        <v>0</v>
      </c>
      <c r="H12" s="120">
        <v>54250</v>
      </c>
      <c r="I12" s="120"/>
      <c r="J12" s="120">
        <v>54250</v>
      </c>
      <c r="K12" s="120">
        <v>54250</v>
      </c>
      <c r="L12" s="120"/>
      <c r="M12" s="120"/>
      <c r="N12" s="120"/>
      <c r="O12" s="120">
        <v>54250</v>
      </c>
      <c r="P12" s="120">
        <v>0</v>
      </c>
      <c r="Q12" s="120">
        <v>0</v>
      </c>
      <c r="R12" s="120">
        <v>0</v>
      </c>
      <c r="S12" s="120">
        <v>0</v>
      </c>
      <c r="T12" s="120">
        <v>0</v>
      </c>
    </row>
    <row r="13" ht="19.5" customHeight="1" spans="1:20">
      <c r="A13" s="119" t="s">
        <v>136</v>
      </c>
      <c r="B13" s="119"/>
      <c r="C13" s="119"/>
      <c r="D13" s="119" t="s">
        <v>137</v>
      </c>
      <c r="E13" s="120">
        <v>0</v>
      </c>
      <c r="F13" s="120">
        <v>0</v>
      </c>
      <c r="G13" s="120">
        <v>0</v>
      </c>
      <c r="H13" s="120">
        <v>50800</v>
      </c>
      <c r="I13" s="120"/>
      <c r="J13" s="120">
        <v>50800</v>
      </c>
      <c r="K13" s="120">
        <v>50800</v>
      </c>
      <c r="L13" s="120"/>
      <c r="M13" s="120"/>
      <c r="N13" s="120"/>
      <c r="O13" s="120">
        <v>50800</v>
      </c>
      <c r="P13" s="120">
        <v>0</v>
      </c>
      <c r="Q13" s="120">
        <v>0</v>
      </c>
      <c r="R13" s="120">
        <v>0</v>
      </c>
      <c r="S13" s="120">
        <v>0</v>
      </c>
      <c r="T13" s="120">
        <v>0</v>
      </c>
    </row>
    <row r="14" ht="19.5" customHeight="1" spans="1:20">
      <c r="A14" s="119" t="s">
        <v>138</v>
      </c>
      <c r="B14" s="119"/>
      <c r="C14" s="119"/>
      <c r="D14" s="119" t="s">
        <v>139</v>
      </c>
      <c r="E14" s="120">
        <v>0</v>
      </c>
      <c r="F14" s="120">
        <v>0</v>
      </c>
      <c r="G14" s="120">
        <v>0</v>
      </c>
      <c r="H14" s="120">
        <v>50800</v>
      </c>
      <c r="I14" s="120"/>
      <c r="J14" s="120">
        <v>50800</v>
      </c>
      <c r="K14" s="120">
        <v>50800</v>
      </c>
      <c r="L14" s="120"/>
      <c r="M14" s="120"/>
      <c r="N14" s="120"/>
      <c r="O14" s="120">
        <v>50800</v>
      </c>
      <c r="P14" s="120">
        <v>0</v>
      </c>
      <c r="Q14" s="120">
        <v>0</v>
      </c>
      <c r="R14" s="120">
        <v>0</v>
      </c>
      <c r="S14" s="120">
        <v>0</v>
      </c>
      <c r="T14" s="120">
        <v>0</v>
      </c>
    </row>
    <row r="15" ht="19.5" customHeight="1" spans="1:20">
      <c r="A15" s="119" t="s">
        <v>140</v>
      </c>
      <c r="B15" s="119"/>
      <c r="C15" s="119"/>
      <c r="D15" s="119" t="s">
        <v>141</v>
      </c>
      <c r="E15" s="120">
        <v>0</v>
      </c>
      <c r="F15" s="120">
        <v>0</v>
      </c>
      <c r="G15" s="120">
        <v>0</v>
      </c>
      <c r="H15" s="120">
        <v>50893781.75</v>
      </c>
      <c r="I15" s="120">
        <v>8134480.42</v>
      </c>
      <c r="J15" s="120">
        <v>42759301.33</v>
      </c>
      <c r="K15" s="120">
        <v>50893781.75</v>
      </c>
      <c r="L15" s="120">
        <v>8134480.42</v>
      </c>
      <c r="M15" s="120">
        <v>7015213.26</v>
      </c>
      <c r="N15" s="120">
        <v>1119267.16</v>
      </c>
      <c r="O15" s="120">
        <v>42759301.33</v>
      </c>
      <c r="P15" s="120">
        <v>0</v>
      </c>
      <c r="Q15" s="120">
        <v>0</v>
      </c>
      <c r="R15" s="120">
        <v>0</v>
      </c>
      <c r="S15" s="120">
        <v>0</v>
      </c>
      <c r="T15" s="120">
        <v>0</v>
      </c>
    </row>
    <row r="16" ht="19.5" customHeight="1" spans="1:20">
      <c r="A16" s="119" t="s">
        <v>142</v>
      </c>
      <c r="B16" s="119"/>
      <c r="C16" s="119"/>
      <c r="D16" s="119" t="s">
        <v>143</v>
      </c>
      <c r="E16" s="120">
        <v>0</v>
      </c>
      <c r="F16" s="120">
        <v>0</v>
      </c>
      <c r="G16" s="120">
        <v>0</v>
      </c>
      <c r="H16" s="120">
        <v>50690101.75</v>
      </c>
      <c r="I16" s="120">
        <v>8134480.42</v>
      </c>
      <c r="J16" s="120">
        <v>42555621.33</v>
      </c>
      <c r="K16" s="120">
        <v>50690101.75</v>
      </c>
      <c r="L16" s="120">
        <v>8134480.42</v>
      </c>
      <c r="M16" s="120">
        <v>7015213.26</v>
      </c>
      <c r="N16" s="120">
        <v>1119267.16</v>
      </c>
      <c r="O16" s="120">
        <v>42555621.33</v>
      </c>
      <c r="P16" s="120">
        <v>0</v>
      </c>
      <c r="Q16" s="120">
        <v>0</v>
      </c>
      <c r="R16" s="120">
        <v>0</v>
      </c>
      <c r="S16" s="120">
        <v>0</v>
      </c>
      <c r="T16" s="120">
        <v>0</v>
      </c>
    </row>
    <row r="17" ht="19.5" customHeight="1" spans="1:20">
      <c r="A17" s="119" t="s">
        <v>144</v>
      </c>
      <c r="B17" s="119"/>
      <c r="C17" s="119"/>
      <c r="D17" s="119" t="s">
        <v>145</v>
      </c>
      <c r="E17" s="120">
        <v>0</v>
      </c>
      <c r="F17" s="120">
        <v>0</v>
      </c>
      <c r="G17" s="120">
        <v>0</v>
      </c>
      <c r="H17" s="120">
        <v>8134480.42</v>
      </c>
      <c r="I17" s="120">
        <v>8134480.42</v>
      </c>
      <c r="J17" s="120"/>
      <c r="K17" s="120">
        <v>8134480.42</v>
      </c>
      <c r="L17" s="120">
        <v>8134480.42</v>
      </c>
      <c r="M17" s="120">
        <v>7015213.26</v>
      </c>
      <c r="N17" s="120">
        <v>1119267.16</v>
      </c>
      <c r="O17" s="120"/>
      <c r="P17" s="120">
        <v>0</v>
      </c>
      <c r="Q17" s="120">
        <v>0</v>
      </c>
      <c r="R17" s="120">
        <v>0</v>
      </c>
      <c r="S17" s="120">
        <v>0</v>
      </c>
      <c r="T17" s="120">
        <v>0</v>
      </c>
    </row>
    <row r="18" ht="19.5" customHeight="1" spans="1:20">
      <c r="A18" s="119" t="s">
        <v>146</v>
      </c>
      <c r="B18" s="119"/>
      <c r="C18" s="119"/>
      <c r="D18" s="119" t="s">
        <v>147</v>
      </c>
      <c r="E18" s="120">
        <v>0</v>
      </c>
      <c r="F18" s="120">
        <v>0</v>
      </c>
      <c r="G18" s="120">
        <v>0</v>
      </c>
      <c r="H18" s="120">
        <v>1141821</v>
      </c>
      <c r="I18" s="120"/>
      <c r="J18" s="120">
        <v>1141821</v>
      </c>
      <c r="K18" s="120">
        <v>1141821</v>
      </c>
      <c r="L18" s="120"/>
      <c r="M18" s="120"/>
      <c r="N18" s="120"/>
      <c r="O18" s="120">
        <v>1141821</v>
      </c>
      <c r="P18" s="120">
        <v>0</v>
      </c>
      <c r="Q18" s="120">
        <v>0</v>
      </c>
      <c r="R18" s="120">
        <v>0</v>
      </c>
      <c r="S18" s="120">
        <v>0</v>
      </c>
      <c r="T18" s="120">
        <v>0</v>
      </c>
    </row>
    <row r="19" ht="19.5" customHeight="1" spans="1:20">
      <c r="A19" s="119" t="s">
        <v>148</v>
      </c>
      <c r="B19" s="119"/>
      <c r="C19" s="119"/>
      <c r="D19" s="119" t="s">
        <v>149</v>
      </c>
      <c r="E19" s="120">
        <v>0</v>
      </c>
      <c r="F19" s="120">
        <v>0</v>
      </c>
      <c r="G19" s="120">
        <v>0</v>
      </c>
      <c r="H19" s="120">
        <v>486814.5</v>
      </c>
      <c r="I19" s="120"/>
      <c r="J19" s="120">
        <v>486814.5</v>
      </c>
      <c r="K19" s="120">
        <v>486814.5</v>
      </c>
      <c r="L19" s="120"/>
      <c r="M19" s="120"/>
      <c r="N19" s="120"/>
      <c r="O19" s="120">
        <v>486814.5</v>
      </c>
      <c r="P19" s="120">
        <v>0</v>
      </c>
      <c r="Q19" s="120">
        <v>0</v>
      </c>
      <c r="R19" s="120">
        <v>0</v>
      </c>
      <c r="S19" s="120">
        <v>0</v>
      </c>
      <c r="T19" s="120">
        <v>0</v>
      </c>
    </row>
    <row r="20" ht="19.5" customHeight="1" spans="1:20">
      <c r="A20" s="119" t="s">
        <v>150</v>
      </c>
      <c r="B20" s="119"/>
      <c r="C20" s="119"/>
      <c r="D20" s="119" t="s">
        <v>151</v>
      </c>
      <c r="E20" s="120">
        <v>0</v>
      </c>
      <c r="F20" s="120">
        <v>0</v>
      </c>
      <c r="G20" s="120">
        <v>0</v>
      </c>
      <c r="H20" s="120">
        <v>100000</v>
      </c>
      <c r="I20" s="120"/>
      <c r="J20" s="120">
        <v>100000</v>
      </c>
      <c r="K20" s="120">
        <v>100000</v>
      </c>
      <c r="L20" s="120"/>
      <c r="M20" s="120"/>
      <c r="N20" s="120"/>
      <c r="O20" s="120">
        <v>100000</v>
      </c>
      <c r="P20" s="120">
        <v>0</v>
      </c>
      <c r="Q20" s="120">
        <v>0</v>
      </c>
      <c r="R20" s="120">
        <v>0</v>
      </c>
      <c r="S20" s="120">
        <v>0</v>
      </c>
      <c r="T20" s="120">
        <v>0</v>
      </c>
    </row>
    <row r="21" ht="19.5" customHeight="1" spans="1:20">
      <c r="A21" s="119" t="s">
        <v>152</v>
      </c>
      <c r="B21" s="119"/>
      <c r="C21" s="119"/>
      <c r="D21" s="119" t="s">
        <v>153</v>
      </c>
      <c r="E21" s="120">
        <v>0</v>
      </c>
      <c r="F21" s="120">
        <v>0</v>
      </c>
      <c r="G21" s="120">
        <v>0</v>
      </c>
      <c r="H21" s="120">
        <v>200000</v>
      </c>
      <c r="I21" s="120"/>
      <c r="J21" s="120">
        <v>200000</v>
      </c>
      <c r="K21" s="120">
        <v>200000</v>
      </c>
      <c r="L21" s="120"/>
      <c r="M21" s="120"/>
      <c r="N21" s="120"/>
      <c r="O21" s="120">
        <v>200000</v>
      </c>
      <c r="P21" s="120">
        <v>0</v>
      </c>
      <c r="Q21" s="120">
        <v>0</v>
      </c>
      <c r="R21" s="120">
        <v>0</v>
      </c>
      <c r="S21" s="120">
        <v>0</v>
      </c>
      <c r="T21" s="120">
        <v>0</v>
      </c>
    </row>
    <row r="22" ht="19.5" customHeight="1" spans="1:20">
      <c r="A22" s="119" t="s">
        <v>154</v>
      </c>
      <c r="B22" s="119"/>
      <c r="C22" s="119"/>
      <c r="D22" s="119" t="s">
        <v>155</v>
      </c>
      <c r="E22" s="120">
        <v>0</v>
      </c>
      <c r="F22" s="120">
        <v>0</v>
      </c>
      <c r="G22" s="120">
        <v>0</v>
      </c>
      <c r="H22" s="120">
        <v>40626985.83</v>
      </c>
      <c r="I22" s="120"/>
      <c r="J22" s="120">
        <v>40626985.83</v>
      </c>
      <c r="K22" s="120">
        <v>40626985.83</v>
      </c>
      <c r="L22" s="120"/>
      <c r="M22" s="120"/>
      <c r="N22" s="120"/>
      <c r="O22" s="120">
        <v>40626985.83</v>
      </c>
      <c r="P22" s="120">
        <v>0</v>
      </c>
      <c r="Q22" s="120">
        <v>0</v>
      </c>
      <c r="R22" s="120">
        <v>0</v>
      </c>
      <c r="S22" s="120">
        <v>0</v>
      </c>
      <c r="T22" s="120">
        <v>0</v>
      </c>
    </row>
    <row r="23" ht="19.5" customHeight="1" spans="1:20">
      <c r="A23" s="119" t="s">
        <v>156</v>
      </c>
      <c r="B23" s="119"/>
      <c r="C23" s="119"/>
      <c r="D23" s="119" t="s">
        <v>157</v>
      </c>
      <c r="E23" s="120">
        <v>0</v>
      </c>
      <c r="F23" s="120">
        <v>0</v>
      </c>
      <c r="G23" s="120">
        <v>0</v>
      </c>
      <c r="H23" s="120">
        <v>203680</v>
      </c>
      <c r="I23" s="120"/>
      <c r="J23" s="120">
        <v>203680</v>
      </c>
      <c r="K23" s="120">
        <v>203680</v>
      </c>
      <c r="L23" s="120"/>
      <c r="M23" s="120"/>
      <c r="N23" s="120"/>
      <c r="O23" s="120">
        <v>203680</v>
      </c>
      <c r="P23" s="120">
        <v>0</v>
      </c>
      <c r="Q23" s="120">
        <v>0</v>
      </c>
      <c r="R23" s="120">
        <v>0</v>
      </c>
      <c r="S23" s="120">
        <v>0</v>
      </c>
      <c r="T23" s="120">
        <v>0</v>
      </c>
    </row>
    <row r="24" ht="19.5" customHeight="1" spans="1:20">
      <c r="A24" s="119" t="s">
        <v>158</v>
      </c>
      <c r="B24" s="119"/>
      <c r="C24" s="119"/>
      <c r="D24" s="119" t="s">
        <v>159</v>
      </c>
      <c r="E24" s="120">
        <v>0</v>
      </c>
      <c r="F24" s="120">
        <v>0</v>
      </c>
      <c r="G24" s="120">
        <v>0</v>
      </c>
      <c r="H24" s="120">
        <v>203680</v>
      </c>
      <c r="I24" s="120"/>
      <c r="J24" s="120">
        <v>203680</v>
      </c>
      <c r="K24" s="120">
        <v>203680</v>
      </c>
      <c r="L24" s="120"/>
      <c r="M24" s="120"/>
      <c r="N24" s="120"/>
      <c r="O24" s="120">
        <v>203680</v>
      </c>
      <c r="P24" s="120">
        <v>0</v>
      </c>
      <c r="Q24" s="120">
        <v>0</v>
      </c>
      <c r="R24" s="120">
        <v>0</v>
      </c>
      <c r="S24" s="120">
        <v>0</v>
      </c>
      <c r="T24" s="120">
        <v>0</v>
      </c>
    </row>
    <row r="25" ht="19.5" customHeight="1" spans="1:20">
      <c r="A25" s="119" t="s">
        <v>160</v>
      </c>
      <c r="B25" s="119"/>
      <c r="C25" s="119"/>
      <c r="D25" s="119" t="s">
        <v>161</v>
      </c>
      <c r="E25" s="120">
        <v>0</v>
      </c>
      <c r="F25" s="120">
        <v>0</v>
      </c>
      <c r="G25" s="120">
        <v>0</v>
      </c>
      <c r="H25" s="120">
        <v>1269272.09</v>
      </c>
      <c r="I25" s="120">
        <v>1263272.09</v>
      </c>
      <c r="J25" s="120">
        <v>6000</v>
      </c>
      <c r="K25" s="120">
        <v>1269272.09</v>
      </c>
      <c r="L25" s="120">
        <v>1263272.09</v>
      </c>
      <c r="M25" s="120">
        <v>1263272.09</v>
      </c>
      <c r="N25" s="120">
        <v>0</v>
      </c>
      <c r="O25" s="120">
        <v>6000</v>
      </c>
      <c r="P25" s="120">
        <v>0</v>
      </c>
      <c r="Q25" s="120">
        <v>0</v>
      </c>
      <c r="R25" s="120">
        <v>0</v>
      </c>
      <c r="S25" s="120">
        <v>0</v>
      </c>
      <c r="T25" s="120">
        <v>0</v>
      </c>
    </row>
    <row r="26" ht="19.5" customHeight="1" spans="1:20">
      <c r="A26" s="119" t="s">
        <v>162</v>
      </c>
      <c r="B26" s="119"/>
      <c r="C26" s="119"/>
      <c r="D26" s="119" t="s">
        <v>163</v>
      </c>
      <c r="E26" s="120">
        <v>0</v>
      </c>
      <c r="F26" s="120">
        <v>0</v>
      </c>
      <c r="G26" s="120">
        <v>0</v>
      </c>
      <c r="H26" s="120">
        <v>1251272.09</v>
      </c>
      <c r="I26" s="120">
        <v>1245272.09</v>
      </c>
      <c r="J26" s="120">
        <v>6000</v>
      </c>
      <c r="K26" s="120">
        <v>1251272.09</v>
      </c>
      <c r="L26" s="120">
        <v>1245272.09</v>
      </c>
      <c r="M26" s="120">
        <v>1245272.09</v>
      </c>
      <c r="N26" s="120">
        <v>0</v>
      </c>
      <c r="O26" s="120">
        <v>6000</v>
      </c>
      <c r="P26" s="120">
        <v>0</v>
      </c>
      <c r="Q26" s="120">
        <v>0</v>
      </c>
      <c r="R26" s="120">
        <v>0</v>
      </c>
      <c r="S26" s="120">
        <v>0</v>
      </c>
      <c r="T26" s="120">
        <v>0</v>
      </c>
    </row>
    <row r="27" ht="19.5" customHeight="1" spans="1:20">
      <c r="A27" s="119" t="s">
        <v>164</v>
      </c>
      <c r="B27" s="119"/>
      <c r="C27" s="119"/>
      <c r="D27" s="119" t="s">
        <v>165</v>
      </c>
      <c r="E27" s="120">
        <v>0</v>
      </c>
      <c r="F27" s="120">
        <v>0</v>
      </c>
      <c r="G27" s="120">
        <v>0</v>
      </c>
      <c r="H27" s="120">
        <v>172718</v>
      </c>
      <c r="I27" s="120">
        <v>172718</v>
      </c>
      <c r="J27" s="120"/>
      <c r="K27" s="120">
        <v>172718</v>
      </c>
      <c r="L27" s="120">
        <v>172718</v>
      </c>
      <c r="M27" s="120">
        <v>172718</v>
      </c>
      <c r="N27" s="120">
        <v>0</v>
      </c>
      <c r="O27" s="120"/>
      <c r="P27" s="120">
        <v>0</v>
      </c>
      <c r="Q27" s="120">
        <v>0</v>
      </c>
      <c r="R27" s="120">
        <v>0</v>
      </c>
      <c r="S27" s="120">
        <v>0</v>
      </c>
      <c r="T27" s="120">
        <v>0</v>
      </c>
    </row>
    <row r="28" ht="19.5" customHeight="1" spans="1:20">
      <c r="A28" s="119" t="s">
        <v>166</v>
      </c>
      <c r="B28" s="119"/>
      <c r="C28" s="119"/>
      <c r="D28" s="119" t="s">
        <v>167</v>
      </c>
      <c r="E28" s="120">
        <v>0</v>
      </c>
      <c r="F28" s="120">
        <v>0</v>
      </c>
      <c r="G28" s="120">
        <v>0</v>
      </c>
      <c r="H28" s="120">
        <v>6000</v>
      </c>
      <c r="I28" s="120"/>
      <c r="J28" s="120">
        <v>6000</v>
      </c>
      <c r="K28" s="120">
        <v>6000</v>
      </c>
      <c r="L28" s="120"/>
      <c r="M28" s="120"/>
      <c r="N28" s="120"/>
      <c r="O28" s="120">
        <v>6000</v>
      </c>
      <c r="P28" s="120">
        <v>0</v>
      </c>
      <c r="Q28" s="120">
        <v>0</v>
      </c>
      <c r="R28" s="120">
        <v>0</v>
      </c>
      <c r="S28" s="120">
        <v>0</v>
      </c>
      <c r="T28" s="120">
        <v>0</v>
      </c>
    </row>
    <row r="29" ht="19.5" customHeight="1" spans="1:20">
      <c r="A29" s="119" t="s">
        <v>168</v>
      </c>
      <c r="B29" s="119"/>
      <c r="C29" s="119"/>
      <c r="D29" s="119" t="s">
        <v>169</v>
      </c>
      <c r="E29" s="120">
        <v>0</v>
      </c>
      <c r="F29" s="120">
        <v>0</v>
      </c>
      <c r="G29" s="120">
        <v>0</v>
      </c>
      <c r="H29" s="120">
        <v>933889.12</v>
      </c>
      <c r="I29" s="120">
        <v>933889.12</v>
      </c>
      <c r="J29" s="120"/>
      <c r="K29" s="120">
        <v>933889.12</v>
      </c>
      <c r="L29" s="120">
        <v>933889.12</v>
      </c>
      <c r="M29" s="120">
        <v>933889.12</v>
      </c>
      <c r="N29" s="120">
        <v>0</v>
      </c>
      <c r="O29" s="120"/>
      <c r="P29" s="120">
        <v>0</v>
      </c>
      <c r="Q29" s="120">
        <v>0</v>
      </c>
      <c r="R29" s="120">
        <v>0</v>
      </c>
      <c r="S29" s="120">
        <v>0</v>
      </c>
      <c r="T29" s="120">
        <v>0</v>
      </c>
    </row>
    <row r="30" ht="19.5" customHeight="1" spans="1:20">
      <c r="A30" s="119" t="s">
        <v>170</v>
      </c>
      <c r="B30" s="119"/>
      <c r="C30" s="119"/>
      <c r="D30" s="119" t="s">
        <v>171</v>
      </c>
      <c r="E30" s="120">
        <v>0</v>
      </c>
      <c r="F30" s="120">
        <v>0</v>
      </c>
      <c r="G30" s="120">
        <v>0</v>
      </c>
      <c r="H30" s="120">
        <v>138664.97</v>
      </c>
      <c r="I30" s="120">
        <v>138664.97</v>
      </c>
      <c r="J30" s="120"/>
      <c r="K30" s="120">
        <v>138664.97</v>
      </c>
      <c r="L30" s="120">
        <v>138664.97</v>
      </c>
      <c r="M30" s="120">
        <v>138664.97</v>
      </c>
      <c r="N30" s="120">
        <v>0</v>
      </c>
      <c r="O30" s="120"/>
      <c r="P30" s="120">
        <v>0</v>
      </c>
      <c r="Q30" s="120">
        <v>0</v>
      </c>
      <c r="R30" s="120">
        <v>0</v>
      </c>
      <c r="S30" s="120">
        <v>0</v>
      </c>
      <c r="T30" s="120">
        <v>0</v>
      </c>
    </row>
    <row r="31" ht="19.5" customHeight="1" spans="1:20">
      <c r="A31" s="119" t="s">
        <v>172</v>
      </c>
      <c r="B31" s="119"/>
      <c r="C31" s="119"/>
      <c r="D31" s="119" t="s">
        <v>173</v>
      </c>
      <c r="E31" s="120">
        <v>0</v>
      </c>
      <c r="F31" s="120">
        <v>0</v>
      </c>
      <c r="G31" s="120">
        <v>0</v>
      </c>
      <c r="H31" s="120">
        <v>18000</v>
      </c>
      <c r="I31" s="120">
        <v>18000</v>
      </c>
      <c r="J31" s="120"/>
      <c r="K31" s="120">
        <v>18000</v>
      </c>
      <c r="L31" s="120">
        <v>18000</v>
      </c>
      <c r="M31" s="120">
        <v>18000</v>
      </c>
      <c r="N31" s="120">
        <v>0</v>
      </c>
      <c r="O31" s="120"/>
      <c r="P31" s="120">
        <v>0</v>
      </c>
      <c r="Q31" s="120">
        <v>0</v>
      </c>
      <c r="R31" s="120">
        <v>0</v>
      </c>
      <c r="S31" s="120">
        <v>0</v>
      </c>
      <c r="T31" s="120">
        <v>0</v>
      </c>
    </row>
    <row r="32" ht="19.5" customHeight="1" spans="1:20">
      <c r="A32" s="119" t="s">
        <v>174</v>
      </c>
      <c r="B32" s="119"/>
      <c r="C32" s="119"/>
      <c r="D32" s="119" t="s">
        <v>175</v>
      </c>
      <c r="E32" s="120">
        <v>0</v>
      </c>
      <c r="F32" s="120">
        <v>0</v>
      </c>
      <c r="G32" s="120">
        <v>0</v>
      </c>
      <c r="H32" s="120">
        <v>18000</v>
      </c>
      <c r="I32" s="120">
        <v>18000</v>
      </c>
      <c r="J32" s="120"/>
      <c r="K32" s="120">
        <v>18000</v>
      </c>
      <c r="L32" s="120">
        <v>18000</v>
      </c>
      <c r="M32" s="120">
        <v>18000</v>
      </c>
      <c r="N32" s="120">
        <v>0</v>
      </c>
      <c r="O32" s="120"/>
      <c r="P32" s="120">
        <v>0</v>
      </c>
      <c r="Q32" s="120">
        <v>0</v>
      </c>
      <c r="R32" s="120">
        <v>0</v>
      </c>
      <c r="S32" s="120">
        <v>0</v>
      </c>
      <c r="T32" s="120">
        <v>0</v>
      </c>
    </row>
    <row r="33" ht="19.5" customHeight="1" spans="1:20">
      <c r="A33" s="119" t="s">
        <v>79</v>
      </c>
      <c r="B33" s="119"/>
      <c r="C33" s="119"/>
      <c r="D33" s="119" t="s">
        <v>176</v>
      </c>
      <c r="E33" s="120">
        <v>0</v>
      </c>
      <c r="F33" s="120">
        <v>0</v>
      </c>
      <c r="G33" s="120">
        <v>0</v>
      </c>
      <c r="H33" s="120">
        <v>719940.93</v>
      </c>
      <c r="I33" s="120">
        <v>719940.93</v>
      </c>
      <c r="J33" s="120"/>
      <c r="K33" s="120">
        <v>719940.93</v>
      </c>
      <c r="L33" s="120">
        <v>719940.93</v>
      </c>
      <c r="M33" s="120">
        <v>719940.93</v>
      </c>
      <c r="N33" s="120">
        <v>0</v>
      </c>
      <c r="O33" s="120"/>
      <c r="P33" s="120">
        <v>0</v>
      </c>
      <c r="Q33" s="120">
        <v>0</v>
      </c>
      <c r="R33" s="120">
        <v>0</v>
      </c>
      <c r="S33" s="120">
        <v>0</v>
      </c>
      <c r="T33" s="120">
        <v>0</v>
      </c>
    </row>
    <row r="34" ht="19.5" customHeight="1" spans="1:20">
      <c r="A34" s="119" t="s">
        <v>177</v>
      </c>
      <c r="B34" s="119"/>
      <c r="C34" s="119"/>
      <c r="D34" s="119" t="s">
        <v>178</v>
      </c>
      <c r="E34" s="120">
        <v>0</v>
      </c>
      <c r="F34" s="120">
        <v>0</v>
      </c>
      <c r="G34" s="120">
        <v>0</v>
      </c>
      <c r="H34" s="120">
        <v>719940.93</v>
      </c>
      <c r="I34" s="120">
        <v>719940.93</v>
      </c>
      <c r="J34" s="120"/>
      <c r="K34" s="120">
        <v>719940.93</v>
      </c>
      <c r="L34" s="120">
        <v>719940.93</v>
      </c>
      <c r="M34" s="120">
        <v>719940.93</v>
      </c>
      <c r="N34" s="120">
        <v>0</v>
      </c>
      <c r="O34" s="120"/>
      <c r="P34" s="120">
        <v>0</v>
      </c>
      <c r="Q34" s="120">
        <v>0</v>
      </c>
      <c r="R34" s="120">
        <v>0</v>
      </c>
      <c r="S34" s="120">
        <v>0</v>
      </c>
      <c r="T34" s="120">
        <v>0</v>
      </c>
    </row>
    <row r="35" ht="19.5" customHeight="1" spans="1:20">
      <c r="A35" s="119" t="s">
        <v>179</v>
      </c>
      <c r="B35" s="119"/>
      <c r="C35" s="119"/>
      <c r="D35" s="119" t="s">
        <v>180</v>
      </c>
      <c r="E35" s="120">
        <v>0</v>
      </c>
      <c r="F35" s="120">
        <v>0</v>
      </c>
      <c r="G35" s="120">
        <v>0</v>
      </c>
      <c r="H35" s="120">
        <v>378576.7</v>
      </c>
      <c r="I35" s="120">
        <v>378576.7</v>
      </c>
      <c r="J35" s="120"/>
      <c r="K35" s="120">
        <v>378576.7</v>
      </c>
      <c r="L35" s="120">
        <v>378576.7</v>
      </c>
      <c r="M35" s="120">
        <v>378576.7</v>
      </c>
      <c r="N35" s="120">
        <v>0</v>
      </c>
      <c r="O35" s="120"/>
      <c r="P35" s="120">
        <v>0</v>
      </c>
      <c r="Q35" s="120">
        <v>0</v>
      </c>
      <c r="R35" s="120">
        <v>0</v>
      </c>
      <c r="S35" s="120">
        <v>0</v>
      </c>
      <c r="T35" s="120">
        <v>0</v>
      </c>
    </row>
    <row r="36" ht="19.5" customHeight="1" spans="1:20">
      <c r="A36" s="119" t="s">
        <v>181</v>
      </c>
      <c r="B36" s="119"/>
      <c r="C36" s="119"/>
      <c r="D36" s="119" t="s">
        <v>182</v>
      </c>
      <c r="E36" s="120">
        <v>0</v>
      </c>
      <c r="F36" s="120">
        <v>0</v>
      </c>
      <c r="G36" s="120">
        <v>0</v>
      </c>
      <c r="H36" s="120">
        <v>303675.4</v>
      </c>
      <c r="I36" s="120">
        <v>303675.4</v>
      </c>
      <c r="J36" s="120"/>
      <c r="K36" s="120">
        <v>303675.4</v>
      </c>
      <c r="L36" s="120">
        <v>303675.4</v>
      </c>
      <c r="M36" s="120">
        <v>303675.4</v>
      </c>
      <c r="N36" s="120">
        <v>0</v>
      </c>
      <c r="O36" s="120"/>
      <c r="P36" s="120">
        <v>0</v>
      </c>
      <c r="Q36" s="120">
        <v>0</v>
      </c>
      <c r="R36" s="120">
        <v>0</v>
      </c>
      <c r="S36" s="120">
        <v>0</v>
      </c>
      <c r="T36" s="120">
        <v>0</v>
      </c>
    </row>
    <row r="37" ht="19.5" customHeight="1" spans="1:20">
      <c r="A37" s="119" t="s">
        <v>183</v>
      </c>
      <c r="B37" s="119"/>
      <c r="C37" s="119"/>
      <c r="D37" s="119" t="s">
        <v>184</v>
      </c>
      <c r="E37" s="120">
        <v>0</v>
      </c>
      <c r="F37" s="120">
        <v>0</v>
      </c>
      <c r="G37" s="120">
        <v>0</v>
      </c>
      <c r="H37" s="120">
        <v>37688.83</v>
      </c>
      <c r="I37" s="120">
        <v>37688.83</v>
      </c>
      <c r="J37" s="120"/>
      <c r="K37" s="120">
        <v>37688.83</v>
      </c>
      <c r="L37" s="120">
        <v>37688.83</v>
      </c>
      <c r="M37" s="120">
        <v>37688.83</v>
      </c>
      <c r="N37" s="120">
        <v>0</v>
      </c>
      <c r="O37" s="120"/>
      <c r="P37" s="120">
        <v>0</v>
      </c>
      <c r="Q37" s="120">
        <v>0</v>
      </c>
      <c r="R37" s="120">
        <v>0</v>
      </c>
      <c r="S37" s="120">
        <v>0</v>
      </c>
      <c r="T37" s="120">
        <v>0</v>
      </c>
    </row>
    <row r="38" ht="19.5" customHeight="1" spans="1:20">
      <c r="A38" s="119" t="s">
        <v>185</v>
      </c>
      <c r="B38" s="119"/>
      <c r="C38" s="119"/>
      <c r="D38" s="119" t="s">
        <v>186</v>
      </c>
      <c r="E38" s="120">
        <v>0</v>
      </c>
      <c r="F38" s="120">
        <v>0</v>
      </c>
      <c r="G38" s="120">
        <v>0</v>
      </c>
      <c r="H38" s="120">
        <v>731045</v>
      </c>
      <c r="I38" s="120">
        <v>731045</v>
      </c>
      <c r="J38" s="120"/>
      <c r="K38" s="120">
        <v>731045</v>
      </c>
      <c r="L38" s="120">
        <v>731045</v>
      </c>
      <c r="M38" s="120">
        <v>731045</v>
      </c>
      <c r="N38" s="120">
        <v>0</v>
      </c>
      <c r="O38" s="120"/>
      <c r="P38" s="120">
        <v>0</v>
      </c>
      <c r="Q38" s="120">
        <v>0</v>
      </c>
      <c r="R38" s="120">
        <v>0</v>
      </c>
      <c r="S38" s="120">
        <v>0</v>
      </c>
      <c r="T38" s="120">
        <v>0</v>
      </c>
    </row>
    <row r="39" ht="19.5" customHeight="1" spans="1:20">
      <c r="A39" s="119" t="s">
        <v>187</v>
      </c>
      <c r="B39" s="119"/>
      <c r="C39" s="119"/>
      <c r="D39" s="119" t="s">
        <v>188</v>
      </c>
      <c r="E39" s="120">
        <v>0</v>
      </c>
      <c r="F39" s="120">
        <v>0</v>
      </c>
      <c r="G39" s="120">
        <v>0</v>
      </c>
      <c r="H39" s="120">
        <v>731045</v>
      </c>
      <c r="I39" s="120">
        <v>731045</v>
      </c>
      <c r="J39" s="120"/>
      <c r="K39" s="120">
        <v>731045</v>
      </c>
      <c r="L39" s="120">
        <v>731045</v>
      </c>
      <c r="M39" s="120">
        <v>731045</v>
      </c>
      <c r="N39" s="120">
        <v>0</v>
      </c>
      <c r="O39" s="120"/>
      <c r="P39" s="120">
        <v>0</v>
      </c>
      <c r="Q39" s="120">
        <v>0</v>
      </c>
      <c r="R39" s="120">
        <v>0</v>
      </c>
      <c r="S39" s="120">
        <v>0</v>
      </c>
      <c r="T39" s="120">
        <v>0</v>
      </c>
    </row>
    <row r="40" ht="19.5" customHeight="1" spans="1:20">
      <c r="A40" s="119" t="s">
        <v>189</v>
      </c>
      <c r="B40" s="119"/>
      <c r="C40" s="119"/>
      <c r="D40" s="119" t="s">
        <v>190</v>
      </c>
      <c r="E40" s="120">
        <v>0</v>
      </c>
      <c r="F40" s="120">
        <v>0</v>
      </c>
      <c r="G40" s="120">
        <v>0</v>
      </c>
      <c r="H40" s="120">
        <v>729992</v>
      </c>
      <c r="I40" s="120">
        <v>729992</v>
      </c>
      <c r="J40" s="120"/>
      <c r="K40" s="120">
        <v>729992</v>
      </c>
      <c r="L40" s="120">
        <v>729992</v>
      </c>
      <c r="M40" s="120">
        <v>729992</v>
      </c>
      <c r="N40" s="120">
        <v>0</v>
      </c>
      <c r="O40" s="120"/>
      <c r="P40" s="120">
        <v>0</v>
      </c>
      <c r="Q40" s="120">
        <v>0</v>
      </c>
      <c r="R40" s="120">
        <v>0</v>
      </c>
      <c r="S40" s="120">
        <v>0</v>
      </c>
      <c r="T40" s="120">
        <v>0</v>
      </c>
    </row>
    <row r="41" ht="19.5" customHeight="1" spans="1:20">
      <c r="A41" s="119" t="s">
        <v>191</v>
      </c>
      <c r="B41" s="119"/>
      <c r="C41" s="119"/>
      <c r="D41" s="119" t="s">
        <v>192</v>
      </c>
      <c r="E41" s="120">
        <v>0</v>
      </c>
      <c r="F41" s="120">
        <v>0</v>
      </c>
      <c r="G41" s="120">
        <v>0</v>
      </c>
      <c r="H41" s="120">
        <v>1053</v>
      </c>
      <c r="I41" s="120">
        <v>1053</v>
      </c>
      <c r="J41" s="120"/>
      <c r="K41" s="120">
        <v>1053</v>
      </c>
      <c r="L41" s="120">
        <v>1053</v>
      </c>
      <c r="M41" s="120">
        <v>1053</v>
      </c>
      <c r="N41" s="120">
        <v>0</v>
      </c>
      <c r="O41" s="120"/>
      <c r="P41" s="120">
        <v>0</v>
      </c>
      <c r="Q41" s="120">
        <v>0</v>
      </c>
      <c r="R41" s="120">
        <v>0</v>
      </c>
      <c r="S41" s="120">
        <v>0</v>
      </c>
      <c r="T41" s="120">
        <v>0</v>
      </c>
    </row>
    <row r="42" ht="19.5" customHeight="1" spans="1:20">
      <c r="A42" s="119" t="s">
        <v>234</v>
      </c>
      <c r="B42" s="119"/>
      <c r="C42" s="119"/>
      <c r="D42" s="119"/>
      <c r="E42" s="119"/>
      <c r="F42" s="119"/>
      <c r="G42" s="119"/>
      <c r="H42" s="119"/>
      <c r="I42" s="119"/>
      <c r="J42" s="119"/>
      <c r="K42" s="119"/>
      <c r="L42" s="119"/>
      <c r="M42" s="119"/>
      <c r="N42" s="119"/>
      <c r="O42" s="119"/>
      <c r="P42" s="119"/>
      <c r="Q42" s="119"/>
      <c r="R42" s="119"/>
      <c r="S42" s="119"/>
      <c r="T42" s="119"/>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20" workbookViewId="0">
      <selection activeCell="A4" sqref="A4:I41"/>
    </sheetView>
  </sheetViews>
  <sheetFormatPr defaultColWidth="9" defaultRowHeight="14.4"/>
  <cols>
    <col min="1" max="1" width="6.11111111111111" style="115" customWidth="1"/>
    <col min="2" max="2" width="32.8796296296296" style="115" customWidth="1"/>
    <col min="3" max="3" width="20.1111111111111" style="115" customWidth="1"/>
    <col min="4" max="4" width="6.11111111111111" style="115" customWidth="1"/>
    <col min="5" max="5" width="22.7777777777778" style="115" customWidth="1"/>
    <col min="6" max="6" width="19.3333333333333" style="115" customWidth="1"/>
    <col min="7" max="7" width="6.11111111111111" style="115" customWidth="1"/>
    <col min="8" max="8" width="36.8796296296296" style="115" customWidth="1"/>
    <col min="9" max="9" width="17.1111111111111" style="115" customWidth="1"/>
    <col min="10" max="16384" width="9" style="115"/>
  </cols>
  <sheetData>
    <row r="1" ht="28.2" spans="5:5">
      <c r="E1" s="127" t="s">
        <v>235</v>
      </c>
    </row>
    <row r="2" spans="9:9">
      <c r="I2" s="129" t="s">
        <v>236</v>
      </c>
    </row>
    <row r="3" spans="1:9">
      <c r="A3" s="129" t="s">
        <v>2</v>
      </c>
      <c r="I3" s="129" t="s">
        <v>3</v>
      </c>
    </row>
    <row r="4" ht="19.5" customHeight="1" spans="1:9">
      <c r="A4" s="123" t="s">
        <v>231</v>
      </c>
      <c r="B4" s="123"/>
      <c r="C4" s="123"/>
      <c r="D4" s="123" t="s">
        <v>230</v>
      </c>
      <c r="E4" s="123"/>
      <c r="F4" s="123"/>
      <c r="G4" s="123"/>
      <c r="H4" s="123"/>
      <c r="I4" s="123"/>
    </row>
    <row r="5" ht="19.5" customHeight="1" spans="1:9">
      <c r="A5" s="123" t="s">
        <v>237</v>
      </c>
      <c r="B5" s="123" t="s">
        <v>123</v>
      </c>
      <c r="C5" s="123" t="s">
        <v>8</v>
      </c>
      <c r="D5" s="123" t="s">
        <v>237</v>
      </c>
      <c r="E5" s="123" t="s">
        <v>123</v>
      </c>
      <c r="F5" s="123" t="s">
        <v>8</v>
      </c>
      <c r="G5" s="123" t="s">
        <v>237</v>
      </c>
      <c r="H5" s="123" t="s">
        <v>123</v>
      </c>
      <c r="I5" s="123" t="s">
        <v>8</v>
      </c>
    </row>
    <row r="6" ht="19.5" customHeight="1" spans="1:9">
      <c r="A6" s="123"/>
      <c r="B6" s="123"/>
      <c r="C6" s="123"/>
      <c r="D6" s="123"/>
      <c r="E6" s="123"/>
      <c r="F6" s="123"/>
      <c r="G6" s="123"/>
      <c r="H6" s="123"/>
      <c r="I6" s="123"/>
    </row>
    <row r="7" ht="19.5" customHeight="1" spans="1:9">
      <c r="A7" s="119" t="s">
        <v>238</v>
      </c>
      <c r="B7" s="119" t="s">
        <v>239</v>
      </c>
      <c r="C7" s="120">
        <v>9538753.28</v>
      </c>
      <c r="D7" s="119" t="s">
        <v>240</v>
      </c>
      <c r="E7" s="119" t="s">
        <v>241</v>
      </c>
      <c r="F7" s="120">
        <v>1119267.16</v>
      </c>
      <c r="G7" s="119" t="s">
        <v>242</v>
      </c>
      <c r="H7" s="119" t="s">
        <v>243</v>
      </c>
      <c r="I7" s="120">
        <v>0</v>
      </c>
    </row>
    <row r="8" ht="19.5" customHeight="1" spans="1:9">
      <c r="A8" s="119" t="s">
        <v>244</v>
      </c>
      <c r="B8" s="119" t="s">
        <v>245</v>
      </c>
      <c r="C8" s="120">
        <v>2286435</v>
      </c>
      <c r="D8" s="119" t="s">
        <v>246</v>
      </c>
      <c r="E8" s="119" t="s">
        <v>247</v>
      </c>
      <c r="F8" s="120">
        <v>170623.36</v>
      </c>
      <c r="G8" s="119" t="s">
        <v>248</v>
      </c>
      <c r="H8" s="119" t="s">
        <v>249</v>
      </c>
      <c r="I8" s="120">
        <v>0</v>
      </c>
    </row>
    <row r="9" ht="19.5" customHeight="1" spans="1:9">
      <c r="A9" s="119" t="s">
        <v>250</v>
      </c>
      <c r="B9" s="119" t="s">
        <v>251</v>
      </c>
      <c r="C9" s="120">
        <v>2382349.68</v>
      </c>
      <c r="D9" s="119" t="s">
        <v>252</v>
      </c>
      <c r="E9" s="119" t="s">
        <v>253</v>
      </c>
      <c r="F9" s="120">
        <v>0</v>
      </c>
      <c r="G9" s="119" t="s">
        <v>254</v>
      </c>
      <c r="H9" s="119" t="s">
        <v>255</v>
      </c>
      <c r="I9" s="120">
        <v>0</v>
      </c>
    </row>
    <row r="10" ht="19.5" customHeight="1" spans="1:9">
      <c r="A10" s="119" t="s">
        <v>256</v>
      </c>
      <c r="B10" s="119" t="s">
        <v>257</v>
      </c>
      <c r="C10" s="120">
        <v>1916457.66</v>
      </c>
      <c r="D10" s="119" t="s">
        <v>258</v>
      </c>
      <c r="E10" s="119" t="s">
        <v>259</v>
      </c>
      <c r="F10" s="120">
        <v>0</v>
      </c>
      <c r="G10" s="119" t="s">
        <v>260</v>
      </c>
      <c r="H10" s="119" t="s">
        <v>261</v>
      </c>
      <c r="I10" s="120">
        <v>0</v>
      </c>
    </row>
    <row r="11" ht="19.5" customHeight="1" spans="1:9">
      <c r="A11" s="119" t="s">
        <v>262</v>
      </c>
      <c r="B11" s="119" t="s">
        <v>263</v>
      </c>
      <c r="C11" s="120">
        <v>0</v>
      </c>
      <c r="D11" s="119" t="s">
        <v>264</v>
      </c>
      <c r="E11" s="119" t="s">
        <v>265</v>
      </c>
      <c r="F11" s="120">
        <v>0</v>
      </c>
      <c r="G11" s="119" t="s">
        <v>266</v>
      </c>
      <c r="H11" s="119" t="s">
        <v>267</v>
      </c>
      <c r="I11" s="120">
        <v>0</v>
      </c>
    </row>
    <row r="12" ht="19.5" customHeight="1" spans="1:9">
      <c r="A12" s="119" t="s">
        <v>268</v>
      </c>
      <c r="B12" s="119" t="s">
        <v>269</v>
      </c>
      <c r="C12" s="120">
        <v>427819.88</v>
      </c>
      <c r="D12" s="119" t="s">
        <v>270</v>
      </c>
      <c r="E12" s="119" t="s">
        <v>271</v>
      </c>
      <c r="F12" s="120">
        <v>10000</v>
      </c>
      <c r="G12" s="119" t="s">
        <v>272</v>
      </c>
      <c r="H12" s="119" t="s">
        <v>273</v>
      </c>
      <c r="I12" s="120">
        <v>0</v>
      </c>
    </row>
    <row r="13" ht="19.5" customHeight="1" spans="1:9">
      <c r="A13" s="119" t="s">
        <v>274</v>
      </c>
      <c r="B13" s="119" t="s">
        <v>275</v>
      </c>
      <c r="C13" s="120">
        <v>935383.2</v>
      </c>
      <c r="D13" s="119" t="s">
        <v>276</v>
      </c>
      <c r="E13" s="119" t="s">
        <v>277</v>
      </c>
      <c r="F13" s="120">
        <v>24000</v>
      </c>
      <c r="G13" s="119" t="s">
        <v>278</v>
      </c>
      <c r="H13" s="119" t="s">
        <v>279</v>
      </c>
      <c r="I13" s="120">
        <v>0</v>
      </c>
    </row>
    <row r="14" ht="19.5" customHeight="1" spans="1:9">
      <c r="A14" s="119" t="s">
        <v>280</v>
      </c>
      <c r="B14" s="119" t="s">
        <v>281</v>
      </c>
      <c r="C14" s="120">
        <v>139412.01</v>
      </c>
      <c r="D14" s="119" t="s">
        <v>282</v>
      </c>
      <c r="E14" s="119" t="s">
        <v>283</v>
      </c>
      <c r="F14" s="120">
        <v>2350</v>
      </c>
      <c r="G14" s="119" t="s">
        <v>284</v>
      </c>
      <c r="H14" s="119" t="s">
        <v>285</v>
      </c>
      <c r="I14" s="120">
        <v>0</v>
      </c>
    </row>
    <row r="15" ht="19.5" customHeight="1" spans="1:9">
      <c r="A15" s="119" t="s">
        <v>286</v>
      </c>
      <c r="B15" s="119" t="s">
        <v>287</v>
      </c>
      <c r="C15" s="120">
        <v>377033.34</v>
      </c>
      <c r="D15" s="119" t="s">
        <v>288</v>
      </c>
      <c r="E15" s="119" t="s">
        <v>289</v>
      </c>
      <c r="F15" s="120">
        <v>0</v>
      </c>
      <c r="G15" s="119" t="s">
        <v>290</v>
      </c>
      <c r="H15" s="119" t="s">
        <v>291</v>
      </c>
      <c r="I15" s="120">
        <v>0</v>
      </c>
    </row>
    <row r="16" ht="19.5" customHeight="1" spans="1:9">
      <c r="A16" s="119" t="s">
        <v>292</v>
      </c>
      <c r="B16" s="119" t="s">
        <v>293</v>
      </c>
      <c r="C16" s="120">
        <v>303675.4</v>
      </c>
      <c r="D16" s="119" t="s">
        <v>294</v>
      </c>
      <c r="E16" s="119" t="s">
        <v>295</v>
      </c>
      <c r="F16" s="120">
        <v>0</v>
      </c>
      <c r="G16" s="119" t="s">
        <v>296</v>
      </c>
      <c r="H16" s="119" t="s">
        <v>297</v>
      </c>
      <c r="I16" s="120">
        <v>0</v>
      </c>
    </row>
    <row r="17" ht="19.5" customHeight="1" spans="1:9">
      <c r="A17" s="119" t="s">
        <v>298</v>
      </c>
      <c r="B17" s="119" t="s">
        <v>299</v>
      </c>
      <c r="C17" s="120">
        <v>38896.11</v>
      </c>
      <c r="D17" s="119" t="s">
        <v>300</v>
      </c>
      <c r="E17" s="119" t="s">
        <v>301</v>
      </c>
      <c r="F17" s="120">
        <v>32649</v>
      </c>
      <c r="G17" s="119" t="s">
        <v>302</v>
      </c>
      <c r="H17" s="119" t="s">
        <v>303</v>
      </c>
      <c r="I17" s="120">
        <v>0</v>
      </c>
    </row>
    <row r="18" ht="19.5" customHeight="1" spans="1:9">
      <c r="A18" s="119" t="s">
        <v>304</v>
      </c>
      <c r="B18" s="119" t="s">
        <v>305</v>
      </c>
      <c r="C18" s="120">
        <v>731291</v>
      </c>
      <c r="D18" s="119" t="s">
        <v>306</v>
      </c>
      <c r="E18" s="119" t="s">
        <v>307</v>
      </c>
      <c r="F18" s="120">
        <v>0</v>
      </c>
      <c r="G18" s="119" t="s">
        <v>308</v>
      </c>
      <c r="H18" s="119" t="s">
        <v>309</v>
      </c>
      <c r="I18" s="120">
        <v>0</v>
      </c>
    </row>
    <row r="19" ht="19.5" customHeight="1" spans="1:9">
      <c r="A19" s="119" t="s">
        <v>310</v>
      </c>
      <c r="B19" s="119" t="s">
        <v>311</v>
      </c>
      <c r="C19" s="120">
        <v>0</v>
      </c>
      <c r="D19" s="119" t="s">
        <v>312</v>
      </c>
      <c r="E19" s="119" t="s">
        <v>313</v>
      </c>
      <c r="F19" s="120">
        <v>800</v>
      </c>
      <c r="G19" s="119" t="s">
        <v>314</v>
      </c>
      <c r="H19" s="119" t="s">
        <v>315</v>
      </c>
      <c r="I19" s="120">
        <v>0</v>
      </c>
    </row>
    <row r="20" ht="19.5" customHeight="1" spans="1:9">
      <c r="A20" s="119" t="s">
        <v>316</v>
      </c>
      <c r="B20" s="119" t="s">
        <v>317</v>
      </c>
      <c r="C20" s="120">
        <v>0</v>
      </c>
      <c r="D20" s="119" t="s">
        <v>318</v>
      </c>
      <c r="E20" s="119" t="s">
        <v>319</v>
      </c>
      <c r="F20" s="120">
        <v>0</v>
      </c>
      <c r="G20" s="119" t="s">
        <v>320</v>
      </c>
      <c r="H20" s="119" t="s">
        <v>321</v>
      </c>
      <c r="I20" s="120">
        <v>0</v>
      </c>
    </row>
    <row r="21" ht="19.5" customHeight="1" spans="1:9">
      <c r="A21" s="119" t="s">
        <v>322</v>
      </c>
      <c r="B21" s="119" t="s">
        <v>323</v>
      </c>
      <c r="C21" s="120">
        <v>190718</v>
      </c>
      <c r="D21" s="119" t="s">
        <v>324</v>
      </c>
      <c r="E21" s="119" t="s">
        <v>325</v>
      </c>
      <c r="F21" s="120">
        <v>64124</v>
      </c>
      <c r="G21" s="119" t="s">
        <v>326</v>
      </c>
      <c r="H21" s="119" t="s">
        <v>327</v>
      </c>
      <c r="I21" s="120">
        <v>0</v>
      </c>
    </row>
    <row r="22" ht="19.5" customHeight="1" spans="1:9">
      <c r="A22" s="119" t="s">
        <v>328</v>
      </c>
      <c r="B22" s="119" t="s">
        <v>329</v>
      </c>
      <c r="C22" s="120">
        <v>172718</v>
      </c>
      <c r="D22" s="119" t="s">
        <v>330</v>
      </c>
      <c r="E22" s="119" t="s">
        <v>331</v>
      </c>
      <c r="F22" s="120">
        <v>0</v>
      </c>
      <c r="G22" s="119" t="s">
        <v>332</v>
      </c>
      <c r="H22" s="119" t="s">
        <v>333</v>
      </c>
      <c r="I22" s="120">
        <v>0</v>
      </c>
    </row>
    <row r="23" ht="19.5" customHeight="1" spans="1:9">
      <c r="A23" s="119" t="s">
        <v>334</v>
      </c>
      <c r="B23" s="119" t="s">
        <v>335</v>
      </c>
      <c r="C23" s="120">
        <v>0</v>
      </c>
      <c r="D23" s="119" t="s">
        <v>336</v>
      </c>
      <c r="E23" s="119" t="s">
        <v>337</v>
      </c>
      <c r="F23" s="120">
        <v>70479</v>
      </c>
      <c r="G23" s="119" t="s">
        <v>338</v>
      </c>
      <c r="H23" s="119" t="s">
        <v>339</v>
      </c>
      <c r="I23" s="120">
        <v>0</v>
      </c>
    </row>
    <row r="24" ht="19.5" customHeight="1" spans="1:9">
      <c r="A24" s="119" t="s">
        <v>340</v>
      </c>
      <c r="B24" s="119" t="s">
        <v>341</v>
      </c>
      <c r="C24" s="120">
        <v>0</v>
      </c>
      <c r="D24" s="119" t="s">
        <v>342</v>
      </c>
      <c r="E24" s="119" t="s">
        <v>343</v>
      </c>
      <c r="F24" s="120">
        <v>0</v>
      </c>
      <c r="G24" s="119" t="s">
        <v>344</v>
      </c>
      <c r="H24" s="119" t="s">
        <v>345</v>
      </c>
      <c r="I24" s="120">
        <v>0</v>
      </c>
    </row>
    <row r="25" ht="19.5" customHeight="1" spans="1:9">
      <c r="A25" s="119" t="s">
        <v>346</v>
      </c>
      <c r="B25" s="119" t="s">
        <v>347</v>
      </c>
      <c r="C25" s="120">
        <v>0</v>
      </c>
      <c r="D25" s="119" t="s">
        <v>348</v>
      </c>
      <c r="E25" s="119" t="s">
        <v>349</v>
      </c>
      <c r="F25" s="120">
        <v>0</v>
      </c>
      <c r="G25" s="119" t="s">
        <v>350</v>
      </c>
      <c r="H25" s="119" t="s">
        <v>351</v>
      </c>
      <c r="I25" s="120">
        <v>0</v>
      </c>
    </row>
    <row r="26" ht="19.5" customHeight="1" spans="1:9">
      <c r="A26" s="119" t="s">
        <v>352</v>
      </c>
      <c r="B26" s="119" t="s">
        <v>353</v>
      </c>
      <c r="C26" s="120">
        <v>18000</v>
      </c>
      <c r="D26" s="119" t="s">
        <v>354</v>
      </c>
      <c r="E26" s="119" t="s">
        <v>355</v>
      </c>
      <c r="F26" s="120">
        <v>0</v>
      </c>
      <c r="G26" s="119" t="s">
        <v>356</v>
      </c>
      <c r="H26" s="119" t="s">
        <v>357</v>
      </c>
      <c r="I26" s="120">
        <v>0</v>
      </c>
    </row>
    <row r="27" ht="19.5" customHeight="1" spans="1:9">
      <c r="A27" s="119" t="s">
        <v>358</v>
      </c>
      <c r="B27" s="119" t="s">
        <v>359</v>
      </c>
      <c r="C27" s="120">
        <v>0</v>
      </c>
      <c r="D27" s="119" t="s">
        <v>360</v>
      </c>
      <c r="E27" s="119" t="s">
        <v>361</v>
      </c>
      <c r="F27" s="120">
        <v>0</v>
      </c>
      <c r="G27" s="119" t="s">
        <v>362</v>
      </c>
      <c r="H27" s="119" t="s">
        <v>363</v>
      </c>
      <c r="I27" s="120">
        <v>0</v>
      </c>
    </row>
    <row r="28" ht="19.5" customHeight="1" spans="1:9">
      <c r="A28" s="119" t="s">
        <v>364</v>
      </c>
      <c r="B28" s="119" t="s">
        <v>365</v>
      </c>
      <c r="C28" s="120">
        <v>0</v>
      </c>
      <c r="D28" s="119" t="s">
        <v>366</v>
      </c>
      <c r="E28" s="119" t="s">
        <v>367</v>
      </c>
      <c r="F28" s="120">
        <v>77600</v>
      </c>
      <c r="G28" s="119" t="s">
        <v>368</v>
      </c>
      <c r="H28" s="119" t="s">
        <v>369</v>
      </c>
      <c r="I28" s="120">
        <v>0</v>
      </c>
    </row>
    <row r="29" ht="19.5" customHeight="1" spans="1:9">
      <c r="A29" s="119" t="s">
        <v>370</v>
      </c>
      <c r="B29" s="119" t="s">
        <v>371</v>
      </c>
      <c r="C29" s="120">
        <v>0</v>
      </c>
      <c r="D29" s="119" t="s">
        <v>372</v>
      </c>
      <c r="E29" s="119" t="s">
        <v>373</v>
      </c>
      <c r="F29" s="120">
        <v>151195.38</v>
      </c>
      <c r="G29" s="119" t="s">
        <v>374</v>
      </c>
      <c r="H29" s="119" t="s">
        <v>375</v>
      </c>
      <c r="I29" s="120">
        <v>0</v>
      </c>
    </row>
    <row r="30" ht="19.5" customHeight="1" spans="1:9">
      <c r="A30" s="119" t="s">
        <v>376</v>
      </c>
      <c r="B30" s="119" t="s">
        <v>377</v>
      </c>
      <c r="C30" s="120">
        <v>0</v>
      </c>
      <c r="D30" s="119" t="s">
        <v>378</v>
      </c>
      <c r="E30" s="119" t="s">
        <v>379</v>
      </c>
      <c r="F30" s="120">
        <v>0</v>
      </c>
      <c r="G30" s="119" t="s">
        <v>380</v>
      </c>
      <c r="H30" s="119" t="s">
        <v>381</v>
      </c>
      <c r="I30" s="120">
        <v>0</v>
      </c>
    </row>
    <row r="31" ht="19.5" customHeight="1" spans="1:9">
      <c r="A31" s="119" t="s">
        <v>382</v>
      </c>
      <c r="B31" s="119" t="s">
        <v>383</v>
      </c>
      <c r="C31" s="120">
        <v>0</v>
      </c>
      <c r="D31" s="119" t="s">
        <v>384</v>
      </c>
      <c r="E31" s="119" t="s">
        <v>385</v>
      </c>
      <c r="F31" s="120">
        <v>38603.92</v>
      </c>
      <c r="G31" s="119" t="s">
        <v>386</v>
      </c>
      <c r="H31" s="119" t="s">
        <v>387</v>
      </c>
      <c r="I31" s="120">
        <v>0</v>
      </c>
    </row>
    <row r="32" ht="19.5" customHeight="1" spans="1:9">
      <c r="A32" s="119" t="s">
        <v>388</v>
      </c>
      <c r="B32" s="119" t="s">
        <v>389</v>
      </c>
      <c r="C32" s="120">
        <v>0</v>
      </c>
      <c r="D32" s="119" t="s">
        <v>390</v>
      </c>
      <c r="E32" s="119" t="s">
        <v>391</v>
      </c>
      <c r="F32" s="120">
        <v>451112.5</v>
      </c>
      <c r="G32" s="119" t="s">
        <v>392</v>
      </c>
      <c r="H32" s="119" t="s">
        <v>393</v>
      </c>
      <c r="I32" s="120">
        <v>0</v>
      </c>
    </row>
    <row r="33" ht="19.5" customHeight="1" spans="1:9">
      <c r="A33" s="119" t="s">
        <v>394</v>
      </c>
      <c r="B33" s="119" t="s">
        <v>395</v>
      </c>
      <c r="C33" s="120">
        <v>0</v>
      </c>
      <c r="D33" s="119" t="s">
        <v>396</v>
      </c>
      <c r="E33" s="119" t="s">
        <v>397</v>
      </c>
      <c r="F33" s="120">
        <v>0</v>
      </c>
      <c r="G33" s="119" t="s">
        <v>398</v>
      </c>
      <c r="H33" s="119" t="s">
        <v>399</v>
      </c>
      <c r="I33" s="120">
        <v>0</v>
      </c>
    </row>
    <row r="34" ht="19.5" customHeight="1" spans="1:9">
      <c r="A34" s="119"/>
      <c r="B34" s="119"/>
      <c r="C34" s="130"/>
      <c r="D34" s="119" t="s">
        <v>400</v>
      </c>
      <c r="E34" s="119" t="s">
        <v>401</v>
      </c>
      <c r="F34" s="120">
        <v>25730</v>
      </c>
      <c r="G34" s="119" t="s">
        <v>402</v>
      </c>
      <c r="H34" s="119" t="s">
        <v>403</v>
      </c>
      <c r="I34" s="120">
        <v>0</v>
      </c>
    </row>
    <row r="35" ht="19.5" customHeight="1" spans="1:9">
      <c r="A35" s="119"/>
      <c r="B35" s="119"/>
      <c r="C35" s="130"/>
      <c r="D35" s="119" t="s">
        <v>404</v>
      </c>
      <c r="E35" s="119" t="s">
        <v>405</v>
      </c>
      <c r="F35" s="120">
        <v>0</v>
      </c>
      <c r="G35" s="119" t="s">
        <v>406</v>
      </c>
      <c r="H35" s="119" t="s">
        <v>407</v>
      </c>
      <c r="I35" s="120">
        <v>0</v>
      </c>
    </row>
    <row r="36" ht="19.5" customHeight="1" spans="1:9">
      <c r="A36" s="119"/>
      <c r="B36" s="119"/>
      <c r="C36" s="130"/>
      <c r="D36" s="119" t="s">
        <v>408</v>
      </c>
      <c r="E36" s="119" t="s">
        <v>409</v>
      </c>
      <c r="F36" s="120">
        <v>0</v>
      </c>
      <c r="G36" s="119"/>
      <c r="H36" s="119"/>
      <c r="I36" s="130"/>
    </row>
    <row r="37" ht="19.5" customHeight="1" spans="1:9">
      <c r="A37" s="119"/>
      <c r="B37" s="119"/>
      <c r="C37" s="130"/>
      <c r="D37" s="119" t="s">
        <v>410</v>
      </c>
      <c r="E37" s="119" t="s">
        <v>411</v>
      </c>
      <c r="F37" s="120">
        <v>0</v>
      </c>
      <c r="G37" s="119"/>
      <c r="H37" s="119"/>
      <c r="I37" s="130"/>
    </row>
    <row r="38" ht="19.5" customHeight="1" spans="1:9">
      <c r="A38" s="119"/>
      <c r="B38" s="119"/>
      <c r="C38" s="130"/>
      <c r="D38" s="119" t="s">
        <v>412</v>
      </c>
      <c r="E38" s="119" t="s">
        <v>413</v>
      </c>
      <c r="F38" s="120">
        <v>0</v>
      </c>
      <c r="G38" s="119"/>
      <c r="H38" s="119"/>
      <c r="I38" s="130"/>
    </row>
    <row r="39" ht="19.5" customHeight="1" spans="1:9">
      <c r="A39" s="119"/>
      <c r="B39" s="119"/>
      <c r="C39" s="130"/>
      <c r="D39" s="119" t="s">
        <v>414</v>
      </c>
      <c r="E39" s="119" t="s">
        <v>415</v>
      </c>
      <c r="F39" s="120">
        <v>0</v>
      </c>
      <c r="G39" s="119"/>
      <c r="H39" s="119"/>
      <c r="I39" s="130"/>
    </row>
    <row r="40" ht="19.5" customHeight="1" spans="1:9">
      <c r="A40" s="118" t="s">
        <v>416</v>
      </c>
      <c r="B40" s="118"/>
      <c r="C40" s="120">
        <v>9729471.28</v>
      </c>
      <c r="D40" s="118" t="s">
        <v>417</v>
      </c>
      <c r="E40" s="118"/>
      <c r="F40" s="118"/>
      <c r="G40" s="118"/>
      <c r="H40" s="118"/>
      <c r="I40" s="120">
        <v>1119267.16</v>
      </c>
    </row>
    <row r="41" ht="19.5" customHeight="1" spans="1:9">
      <c r="A41" s="119" t="s">
        <v>418</v>
      </c>
      <c r="B41" s="119"/>
      <c r="C41" s="119"/>
      <c r="D41" s="119"/>
      <c r="E41" s="119"/>
      <c r="F41" s="119"/>
      <c r="G41" s="119"/>
      <c r="H41" s="119"/>
      <c r="I41" s="11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D11" workbookViewId="0">
      <selection activeCell="A4" sqref="A4:L39"/>
    </sheetView>
  </sheetViews>
  <sheetFormatPr defaultColWidth="9" defaultRowHeight="14.4"/>
  <cols>
    <col min="1" max="1" width="8.33333333333333" style="115" customWidth="1"/>
    <col min="2" max="2" width="30" style="115" customWidth="1"/>
    <col min="3" max="3" width="15" style="115" customWidth="1"/>
    <col min="4" max="4" width="8.33333333333333" style="115" customWidth="1"/>
    <col min="5" max="5" width="20.6666666666667" style="115" customWidth="1"/>
    <col min="6" max="6" width="15" style="115" customWidth="1"/>
    <col min="7" max="7" width="8.33333333333333" style="115" customWidth="1"/>
    <col min="8" max="8" width="24.1111111111111" style="115" customWidth="1"/>
    <col min="9" max="9" width="15" style="115" customWidth="1"/>
    <col min="10" max="10" width="8.33333333333333" style="115" customWidth="1"/>
    <col min="11" max="11" width="36.8796296296296" style="115" customWidth="1"/>
    <col min="12" max="12" width="15" style="115" customWidth="1"/>
    <col min="13" max="16384" width="9" style="115"/>
  </cols>
  <sheetData>
    <row r="1" ht="28.2" spans="7:7">
      <c r="G1" s="128" t="s">
        <v>419</v>
      </c>
    </row>
    <row r="2" spans="12:12">
      <c r="L2" s="129" t="s">
        <v>420</v>
      </c>
    </row>
    <row r="3" spans="1:12">
      <c r="A3" s="129" t="s">
        <v>2</v>
      </c>
      <c r="L3" s="129" t="s">
        <v>3</v>
      </c>
    </row>
    <row r="4" ht="15" customHeight="1" spans="1:12">
      <c r="A4" s="118" t="s">
        <v>421</v>
      </c>
      <c r="B4" s="118"/>
      <c r="C4" s="118"/>
      <c r="D4" s="118"/>
      <c r="E4" s="118"/>
      <c r="F4" s="118"/>
      <c r="G4" s="118"/>
      <c r="H4" s="118"/>
      <c r="I4" s="118"/>
      <c r="J4" s="118"/>
      <c r="K4" s="118"/>
      <c r="L4" s="118"/>
    </row>
    <row r="5" ht="15" customHeight="1" spans="1:12">
      <c r="A5" s="118" t="s">
        <v>237</v>
      </c>
      <c r="B5" s="118" t="s">
        <v>123</v>
      </c>
      <c r="C5" s="118" t="s">
        <v>8</v>
      </c>
      <c r="D5" s="118" t="s">
        <v>237</v>
      </c>
      <c r="E5" s="118" t="s">
        <v>123</v>
      </c>
      <c r="F5" s="118" t="s">
        <v>8</v>
      </c>
      <c r="G5" s="118" t="s">
        <v>237</v>
      </c>
      <c r="H5" s="118" t="s">
        <v>123</v>
      </c>
      <c r="I5" s="118" t="s">
        <v>8</v>
      </c>
      <c r="J5" s="118" t="s">
        <v>237</v>
      </c>
      <c r="K5" s="118" t="s">
        <v>123</v>
      </c>
      <c r="L5" s="118" t="s">
        <v>8</v>
      </c>
    </row>
    <row r="6" ht="15" customHeight="1" spans="1:12">
      <c r="A6" s="119" t="s">
        <v>238</v>
      </c>
      <c r="B6" s="119" t="s">
        <v>239</v>
      </c>
      <c r="C6" s="120">
        <v>1596.32</v>
      </c>
      <c r="D6" s="119" t="s">
        <v>240</v>
      </c>
      <c r="E6" s="119" t="s">
        <v>241</v>
      </c>
      <c r="F6" s="120">
        <v>21597955.01</v>
      </c>
      <c r="G6" s="119" t="s">
        <v>422</v>
      </c>
      <c r="H6" s="119" t="s">
        <v>423</v>
      </c>
      <c r="I6" s="120">
        <v>0</v>
      </c>
      <c r="J6" s="119" t="s">
        <v>424</v>
      </c>
      <c r="K6" s="119" t="s">
        <v>425</v>
      </c>
      <c r="L6" s="120">
        <v>0</v>
      </c>
    </row>
    <row r="7" ht="15" customHeight="1" spans="1:12">
      <c r="A7" s="119" t="s">
        <v>244</v>
      </c>
      <c r="B7" s="119" t="s">
        <v>245</v>
      </c>
      <c r="C7" s="120">
        <v>0</v>
      </c>
      <c r="D7" s="119" t="s">
        <v>246</v>
      </c>
      <c r="E7" s="119" t="s">
        <v>247</v>
      </c>
      <c r="F7" s="120">
        <v>173342.82</v>
      </c>
      <c r="G7" s="119" t="s">
        <v>426</v>
      </c>
      <c r="H7" s="119" t="s">
        <v>249</v>
      </c>
      <c r="I7" s="120">
        <v>0</v>
      </c>
      <c r="J7" s="119" t="s">
        <v>427</v>
      </c>
      <c r="K7" s="119" t="s">
        <v>351</v>
      </c>
      <c r="L7" s="120">
        <v>0</v>
      </c>
    </row>
    <row r="8" ht="15" customHeight="1" spans="1:12">
      <c r="A8" s="119" t="s">
        <v>250</v>
      </c>
      <c r="B8" s="119" t="s">
        <v>251</v>
      </c>
      <c r="C8" s="120">
        <v>1596.32</v>
      </c>
      <c r="D8" s="119" t="s">
        <v>252</v>
      </c>
      <c r="E8" s="119" t="s">
        <v>253</v>
      </c>
      <c r="F8" s="120">
        <v>0</v>
      </c>
      <c r="G8" s="119" t="s">
        <v>428</v>
      </c>
      <c r="H8" s="119" t="s">
        <v>255</v>
      </c>
      <c r="I8" s="120">
        <v>0</v>
      </c>
      <c r="J8" s="119" t="s">
        <v>429</v>
      </c>
      <c r="K8" s="119" t="s">
        <v>375</v>
      </c>
      <c r="L8" s="120">
        <v>0</v>
      </c>
    </row>
    <row r="9" ht="15" customHeight="1" spans="1:12">
      <c r="A9" s="119" t="s">
        <v>256</v>
      </c>
      <c r="B9" s="119" t="s">
        <v>257</v>
      </c>
      <c r="C9" s="120">
        <v>0</v>
      </c>
      <c r="D9" s="119" t="s">
        <v>258</v>
      </c>
      <c r="E9" s="119" t="s">
        <v>259</v>
      </c>
      <c r="F9" s="120">
        <v>0</v>
      </c>
      <c r="G9" s="119" t="s">
        <v>430</v>
      </c>
      <c r="H9" s="119" t="s">
        <v>261</v>
      </c>
      <c r="I9" s="120">
        <v>0</v>
      </c>
      <c r="J9" s="119" t="s">
        <v>344</v>
      </c>
      <c r="K9" s="119" t="s">
        <v>345</v>
      </c>
      <c r="L9" s="120">
        <v>21200000</v>
      </c>
    </row>
    <row r="10" ht="15" customHeight="1" spans="1:12">
      <c r="A10" s="119" t="s">
        <v>262</v>
      </c>
      <c r="B10" s="119" t="s">
        <v>263</v>
      </c>
      <c r="C10" s="120">
        <v>0</v>
      </c>
      <c r="D10" s="119" t="s">
        <v>264</v>
      </c>
      <c r="E10" s="119" t="s">
        <v>265</v>
      </c>
      <c r="F10" s="120">
        <v>0</v>
      </c>
      <c r="G10" s="119" t="s">
        <v>431</v>
      </c>
      <c r="H10" s="119" t="s">
        <v>267</v>
      </c>
      <c r="I10" s="120">
        <v>0</v>
      </c>
      <c r="J10" s="119" t="s">
        <v>350</v>
      </c>
      <c r="K10" s="119" t="s">
        <v>351</v>
      </c>
      <c r="L10" s="120">
        <v>0</v>
      </c>
    </row>
    <row r="11" ht="15" customHeight="1" spans="1:12">
      <c r="A11" s="119" t="s">
        <v>268</v>
      </c>
      <c r="B11" s="119" t="s">
        <v>269</v>
      </c>
      <c r="C11" s="120">
        <v>0</v>
      </c>
      <c r="D11" s="119" t="s">
        <v>270</v>
      </c>
      <c r="E11" s="119" t="s">
        <v>271</v>
      </c>
      <c r="F11" s="120">
        <v>0</v>
      </c>
      <c r="G11" s="119" t="s">
        <v>432</v>
      </c>
      <c r="H11" s="119" t="s">
        <v>273</v>
      </c>
      <c r="I11" s="120">
        <v>0</v>
      </c>
      <c r="J11" s="119" t="s">
        <v>356</v>
      </c>
      <c r="K11" s="119" t="s">
        <v>357</v>
      </c>
      <c r="L11" s="120">
        <v>0</v>
      </c>
    </row>
    <row r="12" ht="15" customHeight="1" spans="1:12">
      <c r="A12" s="119" t="s">
        <v>274</v>
      </c>
      <c r="B12" s="119" t="s">
        <v>275</v>
      </c>
      <c r="C12" s="120">
        <v>0</v>
      </c>
      <c r="D12" s="119" t="s">
        <v>276</v>
      </c>
      <c r="E12" s="119" t="s">
        <v>277</v>
      </c>
      <c r="F12" s="120">
        <v>0</v>
      </c>
      <c r="G12" s="119" t="s">
        <v>433</v>
      </c>
      <c r="H12" s="119" t="s">
        <v>279</v>
      </c>
      <c r="I12" s="120">
        <v>0</v>
      </c>
      <c r="J12" s="119" t="s">
        <v>362</v>
      </c>
      <c r="K12" s="119" t="s">
        <v>363</v>
      </c>
      <c r="L12" s="120">
        <v>21200000</v>
      </c>
    </row>
    <row r="13" ht="15" customHeight="1" spans="1:12">
      <c r="A13" s="119" t="s">
        <v>280</v>
      </c>
      <c r="B13" s="119" t="s">
        <v>281</v>
      </c>
      <c r="C13" s="120">
        <v>0</v>
      </c>
      <c r="D13" s="119" t="s">
        <v>282</v>
      </c>
      <c r="E13" s="119" t="s">
        <v>283</v>
      </c>
      <c r="F13" s="120">
        <v>67865</v>
      </c>
      <c r="G13" s="119" t="s">
        <v>434</v>
      </c>
      <c r="H13" s="119" t="s">
        <v>285</v>
      </c>
      <c r="I13" s="120">
        <v>0</v>
      </c>
      <c r="J13" s="119" t="s">
        <v>368</v>
      </c>
      <c r="K13" s="119" t="s">
        <v>369</v>
      </c>
      <c r="L13" s="120">
        <v>0</v>
      </c>
    </row>
    <row r="14" ht="15" customHeight="1" spans="1:12">
      <c r="A14" s="119" t="s">
        <v>286</v>
      </c>
      <c r="B14" s="119" t="s">
        <v>287</v>
      </c>
      <c r="C14" s="120">
        <v>0</v>
      </c>
      <c r="D14" s="119" t="s">
        <v>288</v>
      </c>
      <c r="E14" s="119" t="s">
        <v>289</v>
      </c>
      <c r="F14" s="120">
        <v>0</v>
      </c>
      <c r="G14" s="119" t="s">
        <v>435</v>
      </c>
      <c r="H14" s="119" t="s">
        <v>315</v>
      </c>
      <c r="I14" s="120">
        <v>0</v>
      </c>
      <c r="J14" s="119" t="s">
        <v>374</v>
      </c>
      <c r="K14" s="119" t="s">
        <v>375</v>
      </c>
      <c r="L14" s="120">
        <v>0</v>
      </c>
    </row>
    <row r="15" ht="15" customHeight="1" spans="1:12">
      <c r="A15" s="119" t="s">
        <v>292</v>
      </c>
      <c r="B15" s="119" t="s">
        <v>293</v>
      </c>
      <c r="C15" s="120">
        <v>0</v>
      </c>
      <c r="D15" s="119" t="s">
        <v>294</v>
      </c>
      <c r="E15" s="119" t="s">
        <v>295</v>
      </c>
      <c r="F15" s="120">
        <v>0</v>
      </c>
      <c r="G15" s="119" t="s">
        <v>436</v>
      </c>
      <c r="H15" s="119" t="s">
        <v>321</v>
      </c>
      <c r="I15" s="120">
        <v>0</v>
      </c>
      <c r="J15" s="119" t="s">
        <v>437</v>
      </c>
      <c r="K15" s="119" t="s">
        <v>438</v>
      </c>
      <c r="L15" s="120">
        <v>0</v>
      </c>
    </row>
    <row r="16" ht="15" customHeight="1" spans="1:12">
      <c r="A16" s="119" t="s">
        <v>298</v>
      </c>
      <c r="B16" s="119" t="s">
        <v>299</v>
      </c>
      <c r="C16" s="120">
        <v>0</v>
      </c>
      <c r="D16" s="119" t="s">
        <v>300</v>
      </c>
      <c r="E16" s="119" t="s">
        <v>301</v>
      </c>
      <c r="F16" s="120">
        <v>1030914.99</v>
      </c>
      <c r="G16" s="119" t="s">
        <v>439</v>
      </c>
      <c r="H16" s="119" t="s">
        <v>327</v>
      </c>
      <c r="I16" s="120">
        <v>0</v>
      </c>
      <c r="J16" s="119" t="s">
        <v>440</v>
      </c>
      <c r="K16" s="119" t="s">
        <v>441</v>
      </c>
      <c r="L16" s="120">
        <v>0</v>
      </c>
    </row>
    <row r="17" ht="15" customHeight="1" spans="1:12">
      <c r="A17" s="119" t="s">
        <v>304</v>
      </c>
      <c r="B17" s="119" t="s">
        <v>305</v>
      </c>
      <c r="C17" s="120">
        <v>0</v>
      </c>
      <c r="D17" s="119" t="s">
        <v>306</v>
      </c>
      <c r="E17" s="119" t="s">
        <v>307</v>
      </c>
      <c r="F17" s="120">
        <v>158771.5</v>
      </c>
      <c r="G17" s="119" t="s">
        <v>442</v>
      </c>
      <c r="H17" s="119" t="s">
        <v>333</v>
      </c>
      <c r="I17" s="120">
        <v>0</v>
      </c>
      <c r="J17" s="119" t="s">
        <v>443</v>
      </c>
      <c r="K17" s="119" t="s">
        <v>444</v>
      </c>
      <c r="L17" s="120">
        <v>0</v>
      </c>
    </row>
    <row r="18" ht="15" customHeight="1" spans="1:12">
      <c r="A18" s="119" t="s">
        <v>310</v>
      </c>
      <c r="B18" s="119" t="s">
        <v>311</v>
      </c>
      <c r="C18" s="120">
        <v>0</v>
      </c>
      <c r="D18" s="119" t="s">
        <v>312</v>
      </c>
      <c r="E18" s="119" t="s">
        <v>313</v>
      </c>
      <c r="F18" s="120">
        <v>0</v>
      </c>
      <c r="G18" s="119" t="s">
        <v>445</v>
      </c>
      <c r="H18" s="119" t="s">
        <v>446</v>
      </c>
      <c r="I18" s="120">
        <v>0</v>
      </c>
      <c r="J18" s="119" t="s">
        <v>447</v>
      </c>
      <c r="K18" s="119" t="s">
        <v>448</v>
      </c>
      <c r="L18" s="120">
        <v>0</v>
      </c>
    </row>
    <row r="19" ht="15" customHeight="1" spans="1:12">
      <c r="A19" s="119" t="s">
        <v>316</v>
      </c>
      <c r="B19" s="119" t="s">
        <v>317</v>
      </c>
      <c r="C19" s="120">
        <v>0</v>
      </c>
      <c r="D19" s="119" t="s">
        <v>318</v>
      </c>
      <c r="E19" s="119" t="s">
        <v>319</v>
      </c>
      <c r="F19" s="120">
        <v>31217</v>
      </c>
      <c r="G19" s="119" t="s">
        <v>242</v>
      </c>
      <c r="H19" s="119" t="s">
        <v>243</v>
      </c>
      <c r="I19" s="120">
        <v>0</v>
      </c>
      <c r="J19" s="119" t="s">
        <v>380</v>
      </c>
      <c r="K19" s="119" t="s">
        <v>381</v>
      </c>
      <c r="L19" s="120">
        <v>20000</v>
      </c>
    </row>
    <row r="20" ht="15" customHeight="1" spans="1:12">
      <c r="A20" s="119" t="s">
        <v>322</v>
      </c>
      <c r="B20" s="119" t="s">
        <v>323</v>
      </c>
      <c r="C20" s="120">
        <v>50800</v>
      </c>
      <c r="D20" s="119" t="s">
        <v>324</v>
      </c>
      <c r="E20" s="119" t="s">
        <v>325</v>
      </c>
      <c r="F20" s="120">
        <v>11682</v>
      </c>
      <c r="G20" s="119" t="s">
        <v>248</v>
      </c>
      <c r="H20" s="119" t="s">
        <v>249</v>
      </c>
      <c r="I20" s="120">
        <v>0</v>
      </c>
      <c r="J20" s="119" t="s">
        <v>386</v>
      </c>
      <c r="K20" s="119" t="s">
        <v>387</v>
      </c>
      <c r="L20" s="120">
        <v>0</v>
      </c>
    </row>
    <row r="21" ht="15" customHeight="1" spans="1:12">
      <c r="A21" s="119" t="s">
        <v>328</v>
      </c>
      <c r="B21" s="119" t="s">
        <v>329</v>
      </c>
      <c r="C21" s="120">
        <v>0</v>
      </c>
      <c r="D21" s="119" t="s">
        <v>330</v>
      </c>
      <c r="E21" s="119" t="s">
        <v>331</v>
      </c>
      <c r="F21" s="120">
        <v>94450</v>
      </c>
      <c r="G21" s="119" t="s">
        <v>254</v>
      </c>
      <c r="H21" s="119" t="s">
        <v>255</v>
      </c>
      <c r="I21" s="120">
        <v>0</v>
      </c>
      <c r="J21" s="119" t="s">
        <v>392</v>
      </c>
      <c r="K21" s="119" t="s">
        <v>393</v>
      </c>
      <c r="L21" s="120">
        <v>20000</v>
      </c>
    </row>
    <row r="22" ht="15" customHeight="1" spans="1:12">
      <c r="A22" s="119" t="s">
        <v>334</v>
      </c>
      <c r="B22" s="119" t="s">
        <v>335</v>
      </c>
      <c r="C22" s="120">
        <v>0</v>
      </c>
      <c r="D22" s="119" t="s">
        <v>336</v>
      </c>
      <c r="E22" s="119" t="s">
        <v>337</v>
      </c>
      <c r="F22" s="120">
        <v>14084</v>
      </c>
      <c r="G22" s="119" t="s">
        <v>260</v>
      </c>
      <c r="H22" s="119" t="s">
        <v>261</v>
      </c>
      <c r="I22" s="120">
        <v>0</v>
      </c>
      <c r="J22" s="119" t="s">
        <v>398</v>
      </c>
      <c r="K22" s="119" t="s">
        <v>399</v>
      </c>
      <c r="L22" s="120">
        <v>0</v>
      </c>
    </row>
    <row r="23" ht="15" customHeight="1" spans="1:12">
      <c r="A23" s="119" t="s">
        <v>340</v>
      </c>
      <c r="B23" s="119" t="s">
        <v>341</v>
      </c>
      <c r="C23" s="120">
        <v>0</v>
      </c>
      <c r="D23" s="119" t="s">
        <v>342</v>
      </c>
      <c r="E23" s="119" t="s">
        <v>343</v>
      </c>
      <c r="F23" s="120">
        <v>0</v>
      </c>
      <c r="G23" s="119" t="s">
        <v>266</v>
      </c>
      <c r="H23" s="119" t="s">
        <v>267</v>
      </c>
      <c r="I23" s="120">
        <v>0</v>
      </c>
      <c r="J23" s="119" t="s">
        <v>402</v>
      </c>
      <c r="K23" s="119" t="s">
        <v>403</v>
      </c>
      <c r="L23" s="120">
        <v>0</v>
      </c>
    </row>
    <row r="24" ht="15" customHeight="1" spans="1:12">
      <c r="A24" s="119" t="s">
        <v>346</v>
      </c>
      <c r="B24" s="119" t="s">
        <v>347</v>
      </c>
      <c r="C24" s="120">
        <v>0</v>
      </c>
      <c r="D24" s="119" t="s">
        <v>348</v>
      </c>
      <c r="E24" s="119" t="s">
        <v>349</v>
      </c>
      <c r="F24" s="120">
        <v>0</v>
      </c>
      <c r="G24" s="119" t="s">
        <v>272</v>
      </c>
      <c r="H24" s="119" t="s">
        <v>273</v>
      </c>
      <c r="I24" s="120">
        <v>0</v>
      </c>
      <c r="J24" s="119" t="s">
        <v>406</v>
      </c>
      <c r="K24" s="119" t="s">
        <v>407</v>
      </c>
      <c r="L24" s="120">
        <v>0</v>
      </c>
    </row>
    <row r="25" ht="15" customHeight="1" spans="1:12">
      <c r="A25" s="119" t="s">
        <v>352</v>
      </c>
      <c r="B25" s="119" t="s">
        <v>353</v>
      </c>
      <c r="C25" s="120">
        <v>0</v>
      </c>
      <c r="D25" s="119" t="s">
        <v>354</v>
      </c>
      <c r="E25" s="119" t="s">
        <v>355</v>
      </c>
      <c r="F25" s="120">
        <v>0</v>
      </c>
      <c r="G25" s="119" t="s">
        <v>278</v>
      </c>
      <c r="H25" s="119" t="s">
        <v>279</v>
      </c>
      <c r="I25" s="120">
        <v>0</v>
      </c>
      <c r="J25" s="119"/>
      <c r="K25" s="119"/>
      <c r="L25" s="118"/>
    </row>
    <row r="26" ht="15" customHeight="1" spans="1:12">
      <c r="A26" s="119" t="s">
        <v>358</v>
      </c>
      <c r="B26" s="119" t="s">
        <v>359</v>
      </c>
      <c r="C26" s="120">
        <v>0</v>
      </c>
      <c r="D26" s="119" t="s">
        <v>360</v>
      </c>
      <c r="E26" s="119" t="s">
        <v>361</v>
      </c>
      <c r="F26" s="120">
        <v>243611</v>
      </c>
      <c r="G26" s="119" t="s">
        <v>284</v>
      </c>
      <c r="H26" s="119" t="s">
        <v>285</v>
      </c>
      <c r="I26" s="120">
        <v>0</v>
      </c>
      <c r="J26" s="119"/>
      <c r="K26" s="119"/>
      <c r="L26" s="118"/>
    </row>
    <row r="27" ht="15" customHeight="1" spans="1:12">
      <c r="A27" s="119" t="s">
        <v>364</v>
      </c>
      <c r="B27" s="119" t="s">
        <v>365</v>
      </c>
      <c r="C27" s="120">
        <v>0</v>
      </c>
      <c r="D27" s="119" t="s">
        <v>366</v>
      </c>
      <c r="E27" s="119" t="s">
        <v>367</v>
      </c>
      <c r="F27" s="120">
        <v>19355191.7</v>
      </c>
      <c r="G27" s="119" t="s">
        <v>290</v>
      </c>
      <c r="H27" s="119" t="s">
        <v>291</v>
      </c>
      <c r="I27" s="120">
        <v>0</v>
      </c>
      <c r="J27" s="119"/>
      <c r="K27" s="119"/>
      <c r="L27" s="118"/>
    </row>
    <row r="28" ht="15" customHeight="1" spans="1:12">
      <c r="A28" s="119" t="s">
        <v>370</v>
      </c>
      <c r="B28" s="119" t="s">
        <v>371</v>
      </c>
      <c r="C28" s="120">
        <v>0</v>
      </c>
      <c r="D28" s="119" t="s">
        <v>372</v>
      </c>
      <c r="E28" s="119" t="s">
        <v>373</v>
      </c>
      <c r="F28" s="120">
        <v>0</v>
      </c>
      <c r="G28" s="119" t="s">
        <v>296</v>
      </c>
      <c r="H28" s="119" t="s">
        <v>297</v>
      </c>
      <c r="I28" s="120">
        <v>0</v>
      </c>
      <c r="J28" s="119"/>
      <c r="K28" s="119"/>
      <c r="L28" s="118"/>
    </row>
    <row r="29" ht="15" customHeight="1" spans="1:12">
      <c r="A29" s="119" t="s">
        <v>376</v>
      </c>
      <c r="B29" s="119" t="s">
        <v>377</v>
      </c>
      <c r="C29" s="120">
        <v>50800</v>
      </c>
      <c r="D29" s="119" t="s">
        <v>378</v>
      </c>
      <c r="E29" s="119" t="s">
        <v>379</v>
      </c>
      <c r="F29" s="120">
        <v>0</v>
      </c>
      <c r="G29" s="119" t="s">
        <v>302</v>
      </c>
      <c r="H29" s="119" t="s">
        <v>303</v>
      </c>
      <c r="I29" s="120">
        <v>0</v>
      </c>
      <c r="J29" s="119"/>
      <c r="K29" s="119"/>
      <c r="L29" s="118"/>
    </row>
    <row r="30" ht="15" customHeight="1" spans="1:12">
      <c r="A30" s="119" t="s">
        <v>382</v>
      </c>
      <c r="B30" s="119" t="s">
        <v>383</v>
      </c>
      <c r="C30" s="120">
        <v>0</v>
      </c>
      <c r="D30" s="119" t="s">
        <v>384</v>
      </c>
      <c r="E30" s="119" t="s">
        <v>385</v>
      </c>
      <c r="F30" s="120">
        <v>54455.5</v>
      </c>
      <c r="G30" s="119" t="s">
        <v>308</v>
      </c>
      <c r="H30" s="119" t="s">
        <v>309</v>
      </c>
      <c r="I30" s="120">
        <v>0</v>
      </c>
      <c r="J30" s="119"/>
      <c r="K30" s="119"/>
      <c r="L30" s="118"/>
    </row>
    <row r="31" ht="15" customHeight="1" spans="1:12">
      <c r="A31" s="119" t="s">
        <v>388</v>
      </c>
      <c r="B31" s="119" t="s">
        <v>389</v>
      </c>
      <c r="C31" s="120">
        <v>0</v>
      </c>
      <c r="D31" s="119" t="s">
        <v>390</v>
      </c>
      <c r="E31" s="119" t="s">
        <v>391</v>
      </c>
      <c r="F31" s="120">
        <v>255837.5</v>
      </c>
      <c r="G31" s="119" t="s">
        <v>314</v>
      </c>
      <c r="H31" s="119" t="s">
        <v>315</v>
      </c>
      <c r="I31" s="120">
        <v>0</v>
      </c>
      <c r="J31" s="119"/>
      <c r="K31" s="119"/>
      <c r="L31" s="118"/>
    </row>
    <row r="32" ht="15" customHeight="1" spans="1:12">
      <c r="A32" s="119" t="s">
        <v>394</v>
      </c>
      <c r="B32" s="119" t="s">
        <v>449</v>
      </c>
      <c r="C32" s="120">
        <v>0</v>
      </c>
      <c r="D32" s="119" t="s">
        <v>396</v>
      </c>
      <c r="E32" s="119" t="s">
        <v>397</v>
      </c>
      <c r="F32" s="120">
        <v>0</v>
      </c>
      <c r="G32" s="119" t="s">
        <v>320</v>
      </c>
      <c r="H32" s="119" t="s">
        <v>321</v>
      </c>
      <c r="I32" s="120">
        <v>0</v>
      </c>
      <c r="J32" s="119"/>
      <c r="K32" s="119"/>
      <c r="L32" s="118"/>
    </row>
    <row r="33" ht="15" customHeight="1" spans="1:12">
      <c r="A33" s="119"/>
      <c r="B33" s="119"/>
      <c r="C33" s="118"/>
      <c r="D33" s="119" t="s">
        <v>400</v>
      </c>
      <c r="E33" s="119" t="s">
        <v>401</v>
      </c>
      <c r="F33" s="120">
        <v>106532</v>
      </c>
      <c r="G33" s="119" t="s">
        <v>326</v>
      </c>
      <c r="H33" s="119" t="s">
        <v>327</v>
      </c>
      <c r="I33" s="120">
        <v>0</v>
      </c>
      <c r="J33" s="119"/>
      <c r="K33" s="119"/>
      <c r="L33" s="118"/>
    </row>
    <row r="34" ht="15" customHeight="1" spans="1:12">
      <c r="A34" s="119"/>
      <c r="B34" s="119"/>
      <c r="C34" s="118"/>
      <c r="D34" s="119" t="s">
        <v>404</v>
      </c>
      <c r="E34" s="119" t="s">
        <v>405</v>
      </c>
      <c r="F34" s="120">
        <v>0</v>
      </c>
      <c r="G34" s="119" t="s">
        <v>332</v>
      </c>
      <c r="H34" s="119" t="s">
        <v>333</v>
      </c>
      <c r="I34" s="120">
        <v>0</v>
      </c>
      <c r="J34" s="119"/>
      <c r="K34" s="119"/>
      <c r="L34" s="118"/>
    </row>
    <row r="35" ht="15" customHeight="1" spans="1:12">
      <c r="A35" s="119"/>
      <c r="B35" s="119"/>
      <c r="C35" s="118"/>
      <c r="D35" s="119" t="s">
        <v>408</v>
      </c>
      <c r="E35" s="119" t="s">
        <v>409</v>
      </c>
      <c r="F35" s="120">
        <v>0</v>
      </c>
      <c r="G35" s="119" t="s">
        <v>338</v>
      </c>
      <c r="H35" s="119" t="s">
        <v>339</v>
      </c>
      <c r="I35" s="120">
        <v>0</v>
      </c>
      <c r="J35" s="119"/>
      <c r="K35" s="119"/>
      <c r="L35" s="118"/>
    </row>
    <row r="36" ht="15" customHeight="1" spans="1:12">
      <c r="A36" s="119"/>
      <c r="B36" s="119"/>
      <c r="C36" s="118"/>
      <c r="D36" s="119" t="s">
        <v>410</v>
      </c>
      <c r="E36" s="119" t="s">
        <v>411</v>
      </c>
      <c r="F36" s="120">
        <v>0</v>
      </c>
      <c r="G36" s="119"/>
      <c r="H36" s="119"/>
      <c r="I36" s="118"/>
      <c r="J36" s="119"/>
      <c r="K36" s="119"/>
      <c r="L36" s="118"/>
    </row>
    <row r="37" ht="15" customHeight="1" spans="1:12">
      <c r="A37" s="119"/>
      <c r="B37" s="119"/>
      <c r="C37" s="118"/>
      <c r="D37" s="119" t="s">
        <v>412</v>
      </c>
      <c r="E37" s="119" t="s">
        <v>413</v>
      </c>
      <c r="F37" s="120">
        <v>0</v>
      </c>
      <c r="G37" s="119"/>
      <c r="H37" s="119"/>
      <c r="I37" s="118"/>
      <c r="J37" s="119"/>
      <c r="K37" s="119"/>
      <c r="L37" s="118"/>
    </row>
    <row r="38" ht="15" customHeight="1" spans="1:12">
      <c r="A38" s="119"/>
      <c r="B38" s="119"/>
      <c r="C38" s="118"/>
      <c r="D38" s="119" t="s">
        <v>414</v>
      </c>
      <c r="E38" s="119" t="s">
        <v>415</v>
      </c>
      <c r="F38" s="120">
        <v>0</v>
      </c>
      <c r="G38" s="119"/>
      <c r="H38" s="119"/>
      <c r="I38" s="118"/>
      <c r="J38" s="119"/>
      <c r="K38" s="119"/>
      <c r="L38" s="118"/>
    </row>
    <row r="39" ht="15" customHeight="1" spans="1:12">
      <c r="A39" s="119" t="s">
        <v>450</v>
      </c>
      <c r="B39" s="119"/>
      <c r="C39" s="119"/>
      <c r="D39" s="119"/>
      <c r="E39" s="119"/>
      <c r="F39" s="119"/>
      <c r="G39" s="119"/>
      <c r="H39" s="119"/>
      <c r="I39" s="119"/>
      <c r="J39" s="119"/>
      <c r="K39" s="119"/>
      <c r="L39" s="11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L10" activePane="bottomRight" state="frozen"/>
      <selection/>
      <selection pane="topRight"/>
      <selection pane="bottomLeft"/>
      <selection pane="bottomRight" activeCell="A4" sqref="A4:T12"/>
    </sheetView>
  </sheetViews>
  <sheetFormatPr defaultColWidth="9" defaultRowHeight="14.4"/>
  <cols>
    <col min="1" max="3" width="2.77777777777778" style="115" customWidth="1"/>
    <col min="4" max="4" width="32.7777777777778" style="115" customWidth="1"/>
    <col min="5" max="8" width="14" style="115" customWidth="1"/>
    <col min="9" max="10" width="15" style="115" customWidth="1"/>
    <col min="11" max="11" width="14" style="115" customWidth="1"/>
    <col min="12" max="13" width="15" style="115" customWidth="1"/>
    <col min="14" max="17" width="14" style="115" customWidth="1"/>
    <col min="18" max="19" width="15" style="115" customWidth="1"/>
    <col min="20" max="20" width="14" style="115" customWidth="1"/>
    <col min="21" max="16384" width="9" style="115"/>
  </cols>
  <sheetData>
    <row r="1" ht="28.2" spans="11:11">
      <c r="K1" s="127" t="s">
        <v>451</v>
      </c>
    </row>
    <row r="2" ht="15.6" spans="20:20">
      <c r="T2" s="117" t="s">
        <v>452</v>
      </c>
    </row>
    <row r="3" ht="15.6" spans="1:20">
      <c r="A3" s="117" t="s">
        <v>2</v>
      </c>
      <c r="T3" s="117" t="s">
        <v>3</v>
      </c>
    </row>
    <row r="4" ht="19.5" customHeight="1" spans="1:20">
      <c r="A4" s="123" t="s">
        <v>6</v>
      </c>
      <c r="B4" s="123"/>
      <c r="C4" s="123"/>
      <c r="D4" s="123"/>
      <c r="E4" s="123" t="s">
        <v>225</v>
      </c>
      <c r="F4" s="123"/>
      <c r="G4" s="123"/>
      <c r="H4" s="123" t="s">
        <v>226</v>
      </c>
      <c r="I4" s="123"/>
      <c r="J4" s="123"/>
      <c r="K4" s="123" t="s">
        <v>227</v>
      </c>
      <c r="L4" s="123"/>
      <c r="M4" s="123"/>
      <c r="N4" s="123"/>
      <c r="O4" s="123"/>
      <c r="P4" s="123" t="s">
        <v>107</v>
      </c>
      <c r="Q4" s="123"/>
      <c r="R4" s="123"/>
      <c r="S4" s="123"/>
      <c r="T4" s="123"/>
    </row>
    <row r="5" ht="19.5" customHeight="1" spans="1:20">
      <c r="A5" s="123" t="s">
        <v>122</v>
      </c>
      <c r="B5" s="123"/>
      <c r="C5" s="123"/>
      <c r="D5" s="123" t="s">
        <v>123</v>
      </c>
      <c r="E5" s="123" t="s">
        <v>129</v>
      </c>
      <c r="F5" s="123" t="s">
        <v>228</v>
      </c>
      <c r="G5" s="123" t="s">
        <v>229</v>
      </c>
      <c r="H5" s="123" t="s">
        <v>129</v>
      </c>
      <c r="I5" s="123" t="s">
        <v>196</v>
      </c>
      <c r="J5" s="123" t="s">
        <v>197</v>
      </c>
      <c r="K5" s="123" t="s">
        <v>129</v>
      </c>
      <c r="L5" s="123" t="s">
        <v>196</v>
      </c>
      <c r="M5" s="123"/>
      <c r="N5" s="123" t="s">
        <v>196</v>
      </c>
      <c r="O5" s="123" t="s">
        <v>197</v>
      </c>
      <c r="P5" s="123" t="s">
        <v>129</v>
      </c>
      <c r="Q5" s="123" t="s">
        <v>228</v>
      </c>
      <c r="R5" s="123" t="s">
        <v>229</v>
      </c>
      <c r="S5" s="123" t="s">
        <v>229</v>
      </c>
      <c r="T5" s="123"/>
    </row>
    <row r="6" ht="19.5" customHeight="1" spans="1:20">
      <c r="A6" s="123"/>
      <c r="B6" s="123"/>
      <c r="C6" s="123"/>
      <c r="D6" s="123"/>
      <c r="E6" s="123"/>
      <c r="F6" s="123"/>
      <c r="G6" s="123" t="s">
        <v>124</v>
      </c>
      <c r="H6" s="123"/>
      <c r="I6" s="123"/>
      <c r="J6" s="123" t="s">
        <v>124</v>
      </c>
      <c r="K6" s="123"/>
      <c r="L6" s="123" t="s">
        <v>124</v>
      </c>
      <c r="M6" s="123" t="s">
        <v>231</v>
      </c>
      <c r="N6" s="123" t="s">
        <v>230</v>
      </c>
      <c r="O6" s="123" t="s">
        <v>124</v>
      </c>
      <c r="P6" s="123"/>
      <c r="Q6" s="123"/>
      <c r="R6" s="123" t="s">
        <v>124</v>
      </c>
      <c r="S6" s="123" t="s">
        <v>232</v>
      </c>
      <c r="T6" s="123" t="s">
        <v>233</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126</v>
      </c>
      <c r="B8" s="123" t="s">
        <v>127</v>
      </c>
      <c r="C8" s="123" t="s">
        <v>128</v>
      </c>
      <c r="D8" s="123" t="s">
        <v>10</v>
      </c>
      <c r="E8" s="118" t="s">
        <v>11</v>
      </c>
      <c r="F8" s="118" t="s">
        <v>12</v>
      </c>
      <c r="G8" s="118" t="s">
        <v>20</v>
      </c>
      <c r="H8" s="118" t="s">
        <v>24</v>
      </c>
      <c r="I8" s="118" t="s">
        <v>28</v>
      </c>
      <c r="J8" s="118" t="s">
        <v>32</v>
      </c>
      <c r="K8" s="118" t="s">
        <v>36</v>
      </c>
      <c r="L8" s="118" t="s">
        <v>40</v>
      </c>
      <c r="M8" s="118" t="s">
        <v>43</v>
      </c>
      <c r="N8" s="118" t="s">
        <v>46</v>
      </c>
      <c r="O8" s="118" t="s">
        <v>49</v>
      </c>
      <c r="P8" s="118" t="s">
        <v>52</v>
      </c>
      <c r="Q8" s="118" t="s">
        <v>55</v>
      </c>
      <c r="R8" s="118" t="s">
        <v>58</v>
      </c>
      <c r="S8" s="118" t="s">
        <v>61</v>
      </c>
      <c r="T8" s="118" t="s">
        <v>64</v>
      </c>
    </row>
    <row r="9" ht="19.5" customHeight="1" spans="1:20">
      <c r="A9" s="123"/>
      <c r="B9" s="123"/>
      <c r="C9" s="123"/>
      <c r="D9" s="123" t="s">
        <v>129</v>
      </c>
      <c r="E9" s="120"/>
      <c r="F9" s="120"/>
      <c r="G9" s="120"/>
      <c r="H9" s="120"/>
      <c r="I9" s="120"/>
      <c r="J9" s="120"/>
      <c r="K9" s="120"/>
      <c r="L9" s="120"/>
      <c r="M9" s="120"/>
      <c r="N9" s="120"/>
      <c r="O9" s="120"/>
      <c r="P9" s="120"/>
      <c r="Q9" s="120"/>
      <c r="R9" s="120"/>
      <c r="S9" s="120"/>
      <c r="T9" s="120"/>
    </row>
    <row r="10" ht="19.5" customHeight="1" spans="1:20">
      <c r="A10" s="118" t="s">
        <v>453</v>
      </c>
      <c r="B10" s="118"/>
      <c r="C10" s="118"/>
      <c r="D10" s="119"/>
      <c r="E10" s="120"/>
      <c r="F10" s="120"/>
      <c r="G10" s="120"/>
      <c r="H10" s="120"/>
      <c r="I10" s="120"/>
      <c r="J10" s="120"/>
      <c r="K10" s="120"/>
      <c r="L10" s="120"/>
      <c r="M10" s="120"/>
      <c r="N10" s="120"/>
      <c r="O10" s="120"/>
      <c r="P10" s="120"/>
      <c r="Q10" s="120"/>
      <c r="R10" s="120"/>
      <c r="S10" s="120"/>
      <c r="T10" s="120"/>
    </row>
    <row r="11" ht="18" customHeight="1" spans="1:20">
      <c r="A11" s="119" t="s">
        <v>454</v>
      </c>
      <c r="B11" s="119"/>
      <c r="C11" s="119"/>
      <c r="D11" s="119"/>
      <c r="E11" s="119"/>
      <c r="F11" s="119"/>
      <c r="G11" s="119"/>
      <c r="H11" s="119"/>
      <c r="I11" s="119"/>
      <c r="J11" s="119"/>
      <c r="K11" s="119"/>
      <c r="L11" s="119"/>
      <c r="M11" s="119"/>
      <c r="N11" s="119"/>
      <c r="O11" s="119"/>
      <c r="P11" s="119"/>
      <c r="Q11" s="119"/>
      <c r="R11" s="119"/>
      <c r="S11" s="119"/>
      <c r="T11" s="119"/>
    </row>
    <row r="12" ht="18" customHeight="1" spans="1:20">
      <c r="A12" s="119" t="s">
        <v>455</v>
      </c>
      <c r="B12" s="119"/>
      <c r="C12" s="119"/>
      <c r="D12" s="119"/>
      <c r="E12" s="119"/>
      <c r="F12" s="119"/>
      <c r="G12" s="119"/>
      <c r="H12" s="119"/>
      <c r="I12" s="119"/>
      <c r="J12" s="119"/>
      <c r="K12" s="119"/>
      <c r="L12" s="119"/>
      <c r="M12" s="119"/>
      <c r="N12" s="119"/>
      <c r="O12" s="119"/>
      <c r="P12" s="119"/>
      <c r="Q12" s="119"/>
      <c r="R12" s="119"/>
      <c r="S12" s="119"/>
      <c r="T12" s="11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4" sqref="A4:L12"/>
    </sheetView>
  </sheetViews>
  <sheetFormatPr defaultColWidth="9" defaultRowHeight="14.4"/>
  <cols>
    <col min="1" max="3" width="2.77777777777778" style="115" customWidth="1"/>
    <col min="4" max="4" width="32.7777777777778" style="115" customWidth="1"/>
    <col min="5" max="6" width="15" style="115" customWidth="1"/>
    <col min="7" max="11" width="14" style="115" customWidth="1"/>
    <col min="12" max="12" width="15" style="115" customWidth="1"/>
    <col min="13" max="16384" width="9" style="115"/>
  </cols>
  <sheetData>
    <row r="1" ht="28.2" spans="7:7">
      <c r="G1" s="127" t="s">
        <v>456</v>
      </c>
    </row>
    <row r="2" ht="15.6" spans="12:12">
      <c r="L2" s="117" t="s">
        <v>457</v>
      </c>
    </row>
    <row r="3" ht="15.6" spans="1:12">
      <c r="A3" s="117" t="s">
        <v>2</v>
      </c>
      <c r="L3" s="117" t="s">
        <v>3</v>
      </c>
    </row>
    <row r="4" ht="19.5" customHeight="1" spans="1:12">
      <c r="A4" s="123" t="s">
        <v>6</v>
      </c>
      <c r="B4" s="123"/>
      <c r="C4" s="123"/>
      <c r="D4" s="123"/>
      <c r="E4" s="123" t="s">
        <v>225</v>
      </c>
      <c r="F4" s="123"/>
      <c r="G4" s="123"/>
      <c r="H4" s="123" t="s">
        <v>226</v>
      </c>
      <c r="I4" s="123" t="s">
        <v>227</v>
      </c>
      <c r="J4" s="123" t="s">
        <v>107</v>
      </c>
      <c r="K4" s="123"/>
      <c r="L4" s="123"/>
    </row>
    <row r="5" ht="19.5" customHeight="1" spans="1:12">
      <c r="A5" s="123" t="s">
        <v>122</v>
      </c>
      <c r="B5" s="123"/>
      <c r="C5" s="123"/>
      <c r="D5" s="123" t="s">
        <v>123</v>
      </c>
      <c r="E5" s="123" t="s">
        <v>129</v>
      </c>
      <c r="F5" s="123" t="s">
        <v>458</v>
      </c>
      <c r="G5" s="123" t="s">
        <v>459</v>
      </c>
      <c r="H5" s="123"/>
      <c r="I5" s="123"/>
      <c r="J5" s="123" t="s">
        <v>129</v>
      </c>
      <c r="K5" s="123" t="s">
        <v>458</v>
      </c>
      <c r="L5" s="118" t="s">
        <v>459</v>
      </c>
    </row>
    <row r="6" ht="19.5" customHeight="1" spans="1:12">
      <c r="A6" s="123"/>
      <c r="B6" s="123"/>
      <c r="C6" s="123"/>
      <c r="D6" s="123"/>
      <c r="E6" s="123"/>
      <c r="F6" s="123"/>
      <c r="G6" s="123"/>
      <c r="H6" s="123"/>
      <c r="I6" s="123"/>
      <c r="J6" s="123"/>
      <c r="K6" s="123"/>
      <c r="L6" s="118" t="s">
        <v>232</v>
      </c>
    </row>
    <row r="7" ht="19.5" customHeight="1" spans="1:12">
      <c r="A7" s="123"/>
      <c r="B7" s="123"/>
      <c r="C7" s="123"/>
      <c r="D7" s="123"/>
      <c r="E7" s="123"/>
      <c r="F7" s="123"/>
      <c r="G7" s="123"/>
      <c r="H7" s="123"/>
      <c r="I7" s="123"/>
      <c r="J7" s="123"/>
      <c r="K7" s="123"/>
      <c r="L7" s="118"/>
    </row>
    <row r="8" ht="19.5" customHeight="1" spans="1:12">
      <c r="A8" s="123" t="s">
        <v>126</v>
      </c>
      <c r="B8" s="123" t="s">
        <v>127</v>
      </c>
      <c r="C8" s="123" t="s">
        <v>128</v>
      </c>
      <c r="D8" s="123" t="s">
        <v>10</v>
      </c>
      <c r="E8" s="118" t="s">
        <v>11</v>
      </c>
      <c r="F8" s="118" t="s">
        <v>12</v>
      </c>
      <c r="G8" s="118" t="s">
        <v>20</v>
      </c>
      <c r="H8" s="118" t="s">
        <v>24</v>
      </c>
      <c r="I8" s="118" t="s">
        <v>28</v>
      </c>
      <c r="J8" s="118" t="s">
        <v>32</v>
      </c>
      <c r="K8" s="118" t="s">
        <v>36</v>
      </c>
      <c r="L8" s="118" t="s">
        <v>40</v>
      </c>
    </row>
    <row r="9" ht="19.5" customHeight="1" spans="1:12">
      <c r="A9" s="123"/>
      <c r="B9" s="123"/>
      <c r="C9" s="123"/>
      <c r="D9" s="123" t="s">
        <v>129</v>
      </c>
      <c r="E9" s="120"/>
      <c r="F9" s="120"/>
      <c r="G9" s="120"/>
      <c r="H9" s="120"/>
      <c r="I9" s="120"/>
      <c r="J9" s="120"/>
      <c r="K9" s="120"/>
      <c r="L9" s="120"/>
    </row>
    <row r="10" ht="19.5" customHeight="1" spans="1:12">
      <c r="A10" s="118" t="s">
        <v>453</v>
      </c>
      <c r="B10" s="118"/>
      <c r="C10" s="118"/>
      <c r="D10" s="119"/>
      <c r="E10" s="120"/>
      <c r="F10" s="120"/>
      <c r="G10" s="120"/>
      <c r="H10" s="120"/>
      <c r="I10" s="120"/>
      <c r="J10" s="120"/>
      <c r="K10" s="120"/>
      <c r="L10" s="120"/>
    </row>
    <row r="11" ht="18" customHeight="1" spans="1:12">
      <c r="A11" s="119" t="s">
        <v>460</v>
      </c>
      <c r="B11" s="119"/>
      <c r="C11" s="119"/>
      <c r="D11" s="119"/>
      <c r="E11" s="119"/>
      <c r="F11" s="119"/>
      <c r="G11" s="119"/>
      <c r="H11" s="119"/>
      <c r="I11" s="119"/>
      <c r="J11" s="119"/>
      <c r="K11" s="119"/>
      <c r="L11" s="119"/>
    </row>
    <row r="12" ht="18" customHeight="1" spans="1:12">
      <c r="A12" s="119" t="s">
        <v>455</v>
      </c>
      <c r="B12" s="119"/>
      <c r="C12" s="119"/>
      <c r="D12" s="119"/>
      <c r="E12" s="119"/>
      <c r="F12" s="119"/>
      <c r="G12" s="119"/>
      <c r="H12" s="119"/>
      <c r="I12" s="119"/>
      <c r="J12" s="119"/>
      <c r="K12" s="119"/>
      <c r="L12" s="11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项目支出绩效自评表（项目1）</vt:lpstr>
      <vt:lpstr>GK13 项目支出绩效自评表（项目2）</vt:lpstr>
      <vt:lpstr>GK13 项目支出绩效自评表（项目3）</vt:lpstr>
      <vt:lpstr>GK13 项目支出绩效自评表（项目4）</vt:lpstr>
      <vt:lpstr>GK13 项目支出绩效自评表（项目5）</vt:lpstr>
      <vt:lpstr>GK13 项目支出绩效自评表（项目6）</vt:lpstr>
      <vt:lpstr>GK13 项目支出绩效自评表（项目7）</vt:lpstr>
      <vt:lpstr>GK13 项目支出绩效自评表（项目8）</vt:lpstr>
      <vt:lpstr>GK13 项目支出绩效自评表（项目9）</vt:lpstr>
      <vt:lpstr>GK13 项目支出绩效自评表（项目10）</vt:lpstr>
      <vt:lpstr>GK13 项目支出绩效自评表（项目11）</vt:lpstr>
      <vt:lpstr>GK13 项目支出绩效自评表（项目12）</vt:lpstr>
      <vt:lpstr>GK13 项目支出绩效自评表（项目13）</vt:lpstr>
      <vt:lpstr>GK13 项目支出绩效自评表（项目14）</vt:lpstr>
      <vt:lpstr>GK13 项目支出绩效自评表（项目15）</vt:lpstr>
      <vt:lpstr>GK13 项目支出绩效自评表（项目16）</vt:lpstr>
      <vt:lpstr>GK13 项目支出绩效自评表（项目17）</vt:lpstr>
      <vt:lpstr>GK13 项目支出绩效自评表（项目18）</vt:lpstr>
      <vt:lpstr>GK13 项目支出绩效自评表（项目19）</vt:lpstr>
      <vt:lpstr>GK13 项目支出绩效自评表（项目20）</vt:lpstr>
      <vt:lpstr>GK13 项目支出绩效自评表（项目21）</vt:lpstr>
      <vt:lpstr>GK13 项目支出绩效自评表（项目22）</vt:lpstr>
      <vt:lpstr>GK13 项目支出绩效自评表（项目23）</vt:lpstr>
      <vt:lpstr>GK13 项目支出绩效自评表（项目24）</vt:lpstr>
      <vt:lpstr>GK13 项目支出绩效自评表（项目25）</vt:lpstr>
      <vt:lpstr>GK13 项目支出绩效自评表（项目26）</vt:lpstr>
      <vt:lpstr>GK13 项目支出绩效自评表（项目27）</vt:lpstr>
      <vt:lpstr>GK13 项目支出绩效自评表（项目28）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卯刘跃</cp:lastModifiedBy>
  <dcterms:created xsi:type="dcterms:W3CDTF">2024-07-19T11:57:00Z</dcterms:created>
  <dcterms:modified xsi:type="dcterms:W3CDTF">2024-12-11T07:11:31Z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B53A9CA8E76640728CBB50AA3462BAF9_12</vt:lpwstr>
  </property>
  <property fmtid="{D5CDD505-2E9C-101B-9397-08002B2CF9AE}" pid="3" name="KSOProductBuildVer">
    <vt:lpwstr>2052-12.1.0.18345</vt:lpwstr>
  </property>
</Properties>
</file>