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附件1" sheetId="1" r:id="rId1"/>
    <sheet name="附件2" sheetId="2" r:id="rId2"/>
    <sheet name="附件3" sheetId="3" r:id="rId3"/>
  </sheets>
  <definedNames>
    <definedName name="_xlnm.Print_Area" localSheetId="0">'附件1'!$A$1:$K$40</definedName>
    <definedName name="_xlnm.Print_Area" localSheetId="2">'附件3'!$A$1:$G$32</definedName>
    <definedName name="_xlnm.Print_Titles" localSheetId="0">'附件1'!$4:$5</definedName>
  </definedNames>
  <calcPr fullCalcOnLoad="1"/>
</workbook>
</file>

<file path=xl/sharedStrings.xml><?xml version="1.0" encoding="utf-8"?>
<sst xmlns="http://schemas.openxmlformats.org/spreadsheetml/2006/main" count="641" uniqueCount="365">
  <si>
    <t>附表1</t>
  </si>
  <si>
    <r>
      <t xml:space="preserve">    永平</t>
    </r>
    <r>
      <rPr>
        <sz val="20"/>
        <color indexed="8"/>
        <rFont val="方正小标宋简体"/>
        <family val="4"/>
      </rPr>
      <t>县统筹整合财政涉农资金来源情况表</t>
    </r>
  </si>
  <si>
    <t>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</si>
  <si>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</si>
  <si>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</si>
  <si>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</si>
  <si>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</si>
  <si>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</si>
  <si>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</si>
  <si>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</si>
  <si>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</si>
  <si>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</si>
  <si>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</si>
  <si>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</si>
  <si>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</si>
  <si>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</si>
  <si>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</si>
  <si>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</si>
  <si>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</si>
  <si>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</si>
  <si>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</si>
  <si>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</si>
  <si>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</si>
  <si>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</si>
  <si>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</si>
  <si>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</si>
  <si>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</si>
  <si>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</si>
  <si>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</si>
  <si>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</si>
  <si>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</si>
  <si>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</si>
  <si>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</si>
  <si>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</si>
  <si>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</si>
  <si>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</si>
  <si>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</si>
  <si>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</si>
  <si>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</si>
  <si>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</si>
  <si>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</si>
  <si>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</si>
  <si>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</si>
  <si>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</si>
  <si>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</si>
  <si>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</si>
  <si>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</si>
  <si>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</si>
  <si>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附表2</t>
  </si>
  <si>
    <r>
      <t xml:space="preserve">    永平</t>
    </r>
    <r>
      <rPr>
        <sz val="20"/>
        <color indexed="8"/>
        <rFont val="方正小标宋简体"/>
        <family val="4"/>
      </rPr>
      <t>县统筹整合财政涉农资金项目表</t>
    </r>
  </si>
  <si>
    <t>填报单位：永平县财政局</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</si>
  <si>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</si>
  <si>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</si>
  <si>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</si>
  <si>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</si>
  <si>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</si>
  <si>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</si>
  <si>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</si>
  <si>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</si>
  <si>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</si>
  <si>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</si>
  <si>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</si>
  <si>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</si>
  <si>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增减变动类型（从下拉选项中选择：新增项目/删除项目/增加金额/减少金额）</t>
  </si>
  <si>
    <t>具体变动情况说明</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</si>
  <si>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</si>
  <si>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</si>
  <si>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</si>
  <si>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</si>
  <si>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</si>
  <si>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</si>
  <si>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</si>
  <si>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</si>
  <si>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</si>
  <si>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</si>
  <si>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</si>
  <si>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</si>
  <si>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</si>
  <si>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永平县2021年第四季度过渡期脱贫人口小额贴息项目</t>
  </si>
  <si>
    <t>是</t>
  </si>
  <si>
    <t>产业发展</t>
  </si>
  <si>
    <t>大理州永平全县范围内</t>
  </si>
  <si>
    <t>2021年第四季度过渡期脱贫人口小额贷款贴息，发放小额扶贫贷款1438万元，受益脱贫户310户。</t>
  </si>
  <si>
    <t>发放小额扶贫贷款1438万元，受益脱贫户310户。有效解决农户产业发展中“贷款难、难贷款、款难贷”问题，调动贫困户主动参与创业和生产的积极性，通过产业发展增收致富。</t>
  </si>
  <si>
    <t>县乡村振兴局</t>
  </si>
  <si>
    <t>永平县2022年过渡期脱贫人口小额贴息项目</t>
  </si>
  <si>
    <t>2022年过渡期脱贫人口小额贷款贴息，发放小额扶贫贷款7965万元，受益脱贫户1707户。</t>
  </si>
  <si>
    <t>发放小额扶贫贷款7965万元，受益脱贫户1707户。有效解决农户产业发展中“贷款难、难贷款、款难贷”问题，调动贫困户主动参与创业和生产的积极性，通过产业发展增收致富。</t>
  </si>
  <si>
    <t>永平县2023年过渡期脱贫人口小额贴息项目</t>
  </si>
  <si>
    <r>
      <t>202</t>
    </r>
    <r>
      <rPr>
        <sz val="10"/>
        <color indexed="8"/>
        <rFont val="宋体"/>
        <family val="0"/>
      </rPr>
      <t>3年过渡期脱贫人口小额贷款贴息，发放小额扶贫贷款8000万元，受益脱贫户1800户。</t>
    </r>
  </si>
  <si>
    <r>
      <t>发放小额扶贫贷款8</t>
    </r>
    <r>
      <rPr>
        <sz val="10"/>
        <color indexed="8"/>
        <rFont val="宋体"/>
        <family val="0"/>
      </rPr>
      <t>000万元，受益脱贫户1800户。有效解决农户产业发展中“贷款难、难贷款、款难贷”问题，调动贫困户主动参与创业和生产的积极性，通过产业发展增收致富。</t>
    </r>
  </si>
  <si>
    <t>减少金额</t>
  </si>
  <si>
    <t>调减项目资金100万元</t>
  </si>
  <si>
    <t>杉阳镇抱龙村魔芋加工厂建设项目（第二批）</t>
  </si>
  <si>
    <t>基础设施建设</t>
  </si>
  <si>
    <t>大理州永平县杉阳镇抱龙村</t>
  </si>
  <si>
    <t>厂房建设2400平方米，购买魔芋加工设备1套，仓库等附属工程建设。</t>
  </si>
  <si>
    <t>建成厂房2400平方米，购置魔芋加工设备1套，并及时投产运营。</t>
  </si>
  <si>
    <t>杉阳镇</t>
  </si>
  <si>
    <t>厂街乡岔路村万寿菊加工厂附属设施建设项目</t>
  </si>
  <si>
    <t>大理州永平县厂街乡岔路村</t>
  </si>
  <si>
    <t>进厂道路硬化长300米，宽4.5米，厚20厘米；厂区场地硬化300平方米及相关附属设施。</t>
  </si>
  <si>
    <t>完成进厂道路硬化长300米，助推厂房及时投产运营。</t>
  </si>
  <si>
    <t>厂街乡</t>
  </si>
  <si>
    <t>县农业农村局</t>
  </si>
  <si>
    <t>厂街乡界面村、义路村茶叶初制所生产设备配备及附属工程建设项目</t>
  </si>
  <si>
    <t>大理州永平县厂街乡义路村、界面村</t>
  </si>
  <si>
    <t>采购安装界面村、义路村茶叶初制所2套茶叶加工机械设备，配置杀青机、输送机、揉茶机、高温烘干机等设施设备。</t>
  </si>
  <si>
    <t>建成界面村、义路村2个茶叶初制所，并及时投产运营。</t>
  </si>
  <si>
    <t>北斗乡六米村茶叶初制所建设项目</t>
  </si>
  <si>
    <t>大理州永平县北斗乡六米村</t>
  </si>
  <si>
    <t>新建茶叶生产厂房约1000 平方米，仓库约200 平方米，场地硬化、消防水池及水电架设等其他附属
设施建设。</t>
  </si>
  <si>
    <t>建成茶叶初制所1个，厂房约1000 平方米，仓库约200 平方米，有效解决六米村周边茶叶加工、销售问题。</t>
  </si>
  <si>
    <t>北斗乡</t>
  </si>
  <si>
    <t>杉阳坝子中型灌区续建配套与节水改造项目</t>
  </si>
  <si>
    <t>大理州永平县杉阳镇仁寿村、小寨村、阿海寨村、盘龙村、永和村、岩洞村</t>
  </si>
  <si>
    <t>本次续建配套与节水改造共实施骨干输水管道2条总长度15.523km，1号输水管替换海子汪水库东干渠功能，将海子汪水库东干渠改造为管道输水，后段利用水头尽量增加自流覆盖范围；2号输水管从永和大沟渠末取水，最后引水到仁寿村洼子水塘，以解决杉阳坝子中型灌区缺水的问题。</t>
  </si>
  <si>
    <t>建成节水输水管道2条、15.523km。</t>
  </si>
  <si>
    <t>县水务局</t>
  </si>
  <si>
    <t>杉阳镇岩洞村现代农业示范项目</t>
  </si>
  <si>
    <t>大理州永平县杉阳镇岩洞村</t>
  </si>
  <si>
    <t>新建滴灌带、水肥一体化，架设380伏电路、接头、控制阀，机耕道路，建设300立方米水池3个，配套增压系统3套。</t>
  </si>
  <si>
    <r>
      <t>打造现代农业示范点1个，建成滴灌带、水肥一体化，架设380</t>
    </r>
    <r>
      <rPr>
        <sz val="10"/>
        <color indexed="8"/>
        <rFont val="宋体"/>
        <family val="0"/>
      </rPr>
      <t>伏电路、接头、控制阀，机耕道路，建设300立方米水池3个，配套增压系统3套，进一步完成基础实施配套，发展壮大农业生产能力。</t>
    </r>
  </si>
  <si>
    <t>博南镇坡脚村水稻产业发展农田灌溉沟渠建设项目</t>
  </si>
  <si>
    <t>大理州永平县博南镇坡脚村</t>
  </si>
  <si>
    <t>博南镇坡脚村内农田灌溉沟渠建设约4600米。</t>
  </si>
  <si>
    <t>按时完成农田灌溉沟渠建设4600米。</t>
  </si>
  <si>
    <t>博南镇</t>
  </si>
  <si>
    <t>永平县龙门乡石家村等6个村村集体经济创业示范园二期建设项目</t>
  </si>
  <si>
    <t>大理州永平县博南镇苏屯村</t>
  </si>
  <si>
    <t>新建永平县龙门乡石家村等6个村村集体经济创业示范园二期建设项目框架结构主体工程2层1000平方米及相关配套设施，存储物流振兴800平方米，农村电子商务运营中心100平方米，永平县农副产品展销中心100平方米。</t>
  </si>
  <si>
    <t>建成存储物流振兴800平方米，农村电子商务运营中心100平方米，永平县农副产品展销中心100平方米，产生收益用于巩固拓展脱贫攻坚成果、推进乡村振兴衔接任务、基层党组织正常运转。</t>
  </si>
  <si>
    <t>县委组织部</t>
  </si>
  <si>
    <t>永平县2023年农村实用人才科技培训（引导性培训）</t>
  </si>
  <si>
    <t>大理州永平县选择4个村委会</t>
  </si>
  <si>
    <t>开办4个培训班，培训200人，每个培训班培训时间3天，培训内容以：农民种养殖技术为主。</t>
  </si>
  <si>
    <t>按期完成4期培训课程，有效提高农民种养殖技术，提升市场效益。</t>
  </si>
  <si>
    <t>水泄乡咱咧村村集体经济建设项目</t>
  </si>
  <si>
    <t>大理州永平县水泄乡咱咧村</t>
  </si>
  <si>
    <t>新建水泄乡咱咧村农副产品交易中心建设项目，新建交易中心198平方米，用于水泄乡农副产品交易。</t>
  </si>
  <si>
    <t>建成农产品交易中心198平方米，方便群众农产品销售，提升农副产品经济效益。</t>
  </si>
  <si>
    <t>水泄乡</t>
  </si>
  <si>
    <t>畜牧生产</t>
  </si>
  <si>
    <t>永平县杉阳镇万头奶牛示范项目配套道路建设涉及已建输水管道改线项目</t>
  </si>
  <si>
    <t>大理州永平县杉阳镇阿海寨村</t>
  </si>
  <si>
    <r>
      <t>改造D</t>
    </r>
    <r>
      <rPr>
        <sz val="10"/>
        <color indexed="8"/>
        <rFont val="宋体"/>
        <family val="0"/>
      </rPr>
      <t>N100镀锌钢管277米，DN80钢管186米，PE80级饮水管道540米，DN250镀锌钢管665米，DN100镀锌钢管2条1360米，DN32供水管90米，DN25供水管200米，325螺旋钢管1000米。</t>
    </r>
  </si>
  <si>
    <t>完成配套道路建设涉及输水管道改线，改造DN100镀锌钢管277米，DN80钢管186米，PE80级饮水管道540米，DN250镀锌钢管665米，DN100镀锌钢管2条1360米，DN32供水管90米，DN25供水管200米，325螺旋钢管1000米。</t>
  </si>
  <si>
    <t>永平县黄焖鸡原料鸡养殖建设项目</t>
  </si>
  <si>
    <t>大理州永平县博南镇桃新村</t>
  </si>
  <si>
    <t>采购黄焖鸡原料鸡养殖全自动饲养设备3套，鸡笼、自动清粪、控温、自喂等设备。</t>
  </si>
  <si>
    <t>采购安装黄焖鸡原料鸡养殖全自动饲养设备3套。</t>
  </si>
  <si>
    <t>博南镇曲硐村村集体经济发展项目</t>
  </si>
  <si>
    <t>大理州永平县博南镇曲硐村</t>
  </si>
  <si>
    <t>实施博南镇曲硐牛羊屠宰场，建设屠宰规模为牛、羊屠宰线各一条：牛0.8万头/年、羊2.8万只/年，主要购置牛羊屠宰场屠宰设备，完善室外场地工程、给排水设施和污水处理设施。</t>
  </si>
  <si>
    <t>采购安装牛羊屠宰场屠宰设备各1套，以及室外场地工程、给排水设施和污水处理设施。</t>
  </si>
  <si>
    <t>杉阳镇金河村美丽家园建设项目</t>
  </si>
  <si>
    <t>大理州永平县杉阳镇金河村江边片区</t>
  </si>
  <si>
    <t>新建养殖型羊舍3456平方米，草料堆放房1198.8平方米，扶持片区群众发展黑山羊养殖产业。</t>
  </si>
  <si>
    <t>建成集中养殖型羊舍3456平方米。</t>
  </si>
  <si>
    <t>县移民搬迁安置办、县乡村振兴局</t>
  </si>
  <si>
    <t>水泄乡乐把村阿朗自然村肉牛养殖示范基地建设项目（第三批）</t>
  </si>
  <si>
    <t>大理州永平县水泄乡乐把村阿朗自然村</t>
  </si>
  <si>
    <t>建设养殖厂房2400平方米，配套设施建设，钢架结构厂房、化粪池、青贮饲料仓库等。</t>
  </si>
  <si>
    <t>按时建成肉牛养殖基地1个，并及时投产运营。</t>
  </si>
  <si>
    <t>永平县永平白鹅种鹅场建设项目</t>
  </si>
  <si>
    <t>大理州永平县龙街镇龙街村</t>
  </si>
  <si>
    <t>新建标准化种鹅场一个，养殖规模5000羽。建设内容：种鹅养殖标准化厂房2000平方米、育雏鹅舍1000平方米，孵化房500平方米，设施设备用房300平方米，饲料仓房200平方米，水池300平方米，堆粪房200平方米、化粪池100立方米，配套产业道路硬化、用电和进水管架设等项目；配备消毒和孵化等设备。</t>
  </si>
  <si>
    <t>按时建成标准化种鹅场一个，养殖永平白鹅5000羽。</t>
  </si>
  <si>
    <t>龙街镇</t>
  </si>
  <si>
    <t>杉阳镇抱龙村肉牛养殖项目</t>
  </si>
  <si>
    <t>投入资金30万元，作为村集体产业发展资金，抱龙发展肉牛养殖产业，壮大村集体经济，示范带动村民养殖肉牛。</t>
  </si>
  <si>
    <r>
      <t>发展肉牛养殖产业，养殖肉牛5</t>
    </r>
    <r>
      <rPr>
        <sz val="10"/>
        <color indexed="8"/>
        <rFont val="宋体"/>
        <family val="0"/>
      </rPr>
      <t>0头，壮大村集体经济，示范带动村民养殖肉牛。</t>
    </r>
  </si>
  <si>
    <t>林业改革发展</t>
  </si>
  <si>
    <t>永平县推进乡村振兴发展核桃产业项目（二期）</t>
  </si>
  <si>
    <t>大理州永平县北斗村、县工业园区</t>
  </si>
  <si>
    <t>1.新建产能2000吨核桃初加工生产线1条及配套基础设施设备（北斗村）。2.新建大瑞铁路大保段永平县冷链物流中心建设项目，规划占地面积约130亩，依托大瑞铁路永平火车站、永平县博南工业（物流）园区建设仓储区、流通加工区、集散分流载配区、冷冻库、冷鲜库及其他配套设施，项目总建筑面积8万平方米。</t>
  </si>
  <si>
    <t>建成北斗村2000吨核桃初加工生产线，冷链物流中心1个，提升永平县核桃仓储、流通能力，发展壮大核桃产业，带动群众增收。</t>
  </si>
  <si>
    <t>县林草局</t>
  </si>
  <si>
    <r>
      <t>省级衔接资金扣减8</t>
    </r>
    <r>
      <rPr>
        <sz val="10"/>
        <color indexed="8"/>
        <rFont val="宋体"/>
        <family val="0"/>
      </rPr>
      <t>4万</t>
    </r>
  </si>
  <si>
    <t>永平县2023年度核桃低效林改造项目</t>
  </si>
  <si>
    <t>大理州永平县北斗乡、厂街乡</t>
  </si>
  <si>
    <t>对厂街乡1万亩核桃基地开展疏密、降冠、整形、施肥、有害生物防治等措施。</t>
  </si>
  <si>
    <t>完成区域内核桃基地疏密、降冠、整形、施肥、有害生物防治等，提升核桃产量、产值，助力核桃农户增收。</t>
  </si>
  <si>
    <t>博南镇花桥、新田片区有机核桃基地抚育管理项目</t>
  </si>
  <si>
    <t>大理州永平县博南镇新田村、花桥村</t>
  </si>
  <si>
    <t>对新田、花桥片区900亩有机核桃基地实施集中抚育管理，主要实施内容为刷白灭虫、修枝整形、悬挂粘虫板、安装灭虫灯、品种改良（高枝嫁接）、有机肥施用等。</t>
  </si>
  <si>
    <t>按时完成片区900亩有机核桃抚育管理，提高核桃产量、产值，助力群众增收。</t>
  </si>
  <si>
    <t>农村综合改革</t>
  </si>
  <si>
    <t>……</t>
  </si>
  <si>
    <t>五</t>
  </si>
  <si>
    <t>乡村旅游</t>
  </si>
  <si>
    <t>博南镇曲村旅游提升项目</t>
  </si>
  <si>
    <t>游客集散中心改造750平方米。</t>
  </si>
  <si>
    <t>完成游客集散中心改造建设，建成游客集散中心改造750平方米。提升旅游接待能力，带动当地旅游发展。</t>
  </si>
  <si>
    <t>县文旅局</t>
  </si>
  <si>
    <t>六</t>
  </si>
  <si>
    <t>水利发展</t>
  </si>
  <si>
    <t>博南镇胜泉村箐门口片区人饮工程提质改造项目</t>
  </si>
  <si>
    <t>否</t>
  </si>
  <si>
    <t>大理州永平县博南镇胜泉村箐门口片区</t>
  </si>
  <si>
    <t>在胜泉村箐门口、大秧田、龙滩片区实施人饮工程提质改造项目，铺设DN50镀锌钢管主管4000米，DN32镀锌钢管支管5000米，DN20镀锌钢管入户管1000米，新建取水池过滤池，50立方蓄水池1座，30立方蓄水池1座。</t>
  </si>
  <si>
    <t>按时完成胜泉村箐门口、大秧田、龙滩片区实施人饮工程提质改造，铺设DN50镀锌钢管主管4000米，DN32镀锌钢管支管5000米，DN20镀锌钢管入户管1000米，新建取水池过滤池，50立方蓄水池1座，30立方蓄水池1座。受益人口174人，群众满意度达95％以上。</t>
  </si>
  <si>
    <t>永平县北斗乡新村村河里郎人饮工程</t>
  </si>
  <si>
    <t>大理州永平县北斗乡新村村</t>
  </si>
  <si>
    <t>新建水源处保护围栏，新建取水坝1座，沉砂池1座，安装输水管DN40热镀锌钢管（壁厚3.5mm）4951m。新建厂区砖墙围栏，新建50m³蓄水池1座，安装QZJ-5型一体化净水器1套（处理量5m³/h）；安装配水管DN40热镀锌钢管（壁厚3.5mm）5852m，DN20热镀锌钢管（壁厚2.8mm）3805m，安装入户管DN15热镀锌钢管（壁厚2.8mm）2250m，新建闸阀井4座，新建支墩40个。</t>
  </si>
  <si>
    <t>按时完成片区人饮工程提质改造，及时解决群众饮水问题，群众满意度达95％以上。</t>
  </si>
  <si>
    <t>七</t>
  </si>
  <si>
    <t>农田建设</t>
  </si>
  <si>
    <t>八</t>
  </si>
  <si>
    <t>林业草原生态保护恢复</t>
  </si>
  <si>
    <t>永国寺国有林区基础设施建设项目</t>
  </si>
  <si>
    <t>大理州永平县博南镇永国寺国有林区</t>
  </si>
  <si>
    <t xml:space="preserve">修缮路基2米宽巡护沙石路11.396千米，安装20立方米不锈钢森林消防水箱5个，架设镀锌钢管8000米；引巡护道路边安装2立方米塑料森林防灭火蓄水桶10个；新建博南山国有林管理所排水沟、简易巡护摩托车房等附属设施建设。   </t>
  </si>
  <si>
    <t xml:space="preserve">完成永国寺国有林区道路修缮11公里，安装20立方米不锈钢森林消防水箱5个，架设镀锌钢管8000米；引巡护道路边安装2立方米塑料森林防灭火蓄水桶10个；新建博南山国有林管理所排水沟、简易巡护摩托车房等附属设施。   </t>
  </si>
  <si>
    <t>九</t>
  </si>
  <si>
    <t>农村环境整治</t>
  </si>
  <si>
    <t>龙门乡龙门村官庄自然村人居环境提升二期工程</t>
  </si>
  <si>
    <t>大理州永平县龙门乡龙门村官庄</t>
  </si>
  <si>
    <t>水源地保护围栏（围墙）建设300米，农作便道建设项目，长400米，宽1.2米。官庄自然村污水收集及管网布设项目。</t>
  </si>
  <si>
    <t>完成水源地保护围栏（围墙）建设300米；农作便道400米，官庄自然村污水收集及管网布设。</t>
  </si>
  <si>
    <t>龙门乡</t>
  </si>
  <si>
    <t>博南镇青羊厂村大浪滩组人居环境提升项目</t>
  </si>
  <si>
    <t>大理州永平县博南镇青羊厂村</t>
  </si>
  <si>
    <t>1.实施博南镇青羊厂村大浪滩组串户路建设约1310米，宽3.5米，C25混凝土浇筑，厚20cm，配套建设排水沟渠等附属设施；
2.清理无功能住房及残垣断壁4户400平方米，清理污水沟渠120米，节点人居环境提升建设80平方米，新建垃圾焚烧池1个；
3.安装道路照明设施11盏；
4.村庄治理、村规民约上墙约800平方米。</t>
  </si>
  <si>
    <t>完成大浪滩组串户路硬化1.3公里，清理无功能住房及残垣断壁400平方米，清理污水沟渠120米，节点人居环境提升建设80平方米，新建垃圾焚烧池1个；安装道路照明设施11盏，改善人居环境、方便群众生产生活。</t>
  </si>
  <si>
    <t>杉阳镇岩洞村湾子美丽村庄建设项目</t>
  </si>
  <si>
    <t>大理州永平县杉阳镇岩洞村湾子自然村</t>
  </si>
  <si>
    <t>结合湾子自然村传统村落保护，提升岩洞村湾子知名度，大力实施以“三清一改”为重点的村庄清洁行动；
1.规划该片区166户农户（664人）排污管道铺设，总长3公里；
2.建设集中污水处理设施，修建1200立方米氧化池一个。</t>
  </si>
  <si>
    <t>铺设湾子自然村排污管道3公里，建设1200立方米氧化池1个，提升人居环境、方便群众出行。</t>
  </si>
  <si>
    <t>水泄乡水泄村马板河流域人居环境整治项目</t>
  </si>
  <si>
    <t>大理州永平县水泄乡水泄村马板小组至下河小组</t>
  </si>
  <si>
    <t>马板河流域全长4.2km，对该流域沿岸四个小组排污系统全面改造，新建排污沟渠与氧化塘等设施。</t>
  </si>
  <si>
    <t>完成马板河流域沿岸4个小组排污系统全面改造4.2公里，新建排污沟渠与氧化塘等设施，提升人居环境。</t>
  </si>
  <si>
    <t>厂街乡岩北村阳山小组人居环境提升项目</t>
  </si>
  <si>
    <t>大理州永平县厂街乡岩北村</t>
  </si>
  <si>
    <r>
      <t>新建跨径6.1m、净跨4.5m、宽4m小平板桥1座，岔龙公路至小学3.0m宽、0.20m厚C</t>
    </r>
    <r>
      <rPr>
        <vertAlign val="subscript"/>
        <sz val="10"/>
        <color indexed="8"/>
        <rFont val="宋体"/>
        <family val="0"/>
      </rPr>
      <t>25</t>
    </r>
    <r>
      <rPr>
        <sz val="10"/>
        <color indexed="8"/>
        <rFont val="宋体"/>
        <family val="0"/>
      </rPr>
      <t>水泥路硬化路0.3㎞。</t>
    </r>
  </si>
  <si>
    <t>建成跨河桥1座，硬化水泥路0.3㎞。</t>
  </si>
  <si>
    <t>龙街镇安吉村城汉小组、石龙小组村寨村容村貌提升项目</t>
  </si>
  <si>
    <t>大理州永平县龙街镇安吉村城汉小组、石龙小组</t>
  </si>
  <si>
    <t>新建城汉小组进组水泥硬化道路350米，石龙小组水泥硬化道路进组水泥硬化道路1500米、挡土墙建设30米、污水管道安装500米、垃圾焚烧房一座及配套附属工程建设。</t>
  </si>
  <si>
    <t>完成安吉村城汉小组、石龙小组道路硬化1.85公里，挡土墙建设30米、污水管道安装500米、垃圾焚烧房一座及配套附属工程建设。</t>
  </si>
  <si>
    <t>永平县2023年人居环境提升乡村串户路硬化补助水泥项目</t>
  </si>
  <si>
    <t>永平县龙门乡、博南镇、杉阳镇、厂街乡、水泄乡、龙街镇、北斗乡</t>
  </si>
  <si>
    <t>采取政府采购水泥补助到户方式，农户投工投劳、自筹沙石等，实施户外组内串户路硬化工程，提升村组人居环境，改善群众出行条件。计划采购水泥7500吨，硬化路面100000平方。</t>
  </si>
  <si>
    <t>采购水泥7500吨，硬化路面100000平方，提升村组人居环境，改善群众出行条件。</t>
  </si>
  <si>
    <t>7个乡镇</t>
  </si>
  <si>
    <t>博南镇龙盘社区宝丰寺人居环境节点建设项目</t>
  </si>
  <si>
    <t>大理州永平县博南镇龙盘社</t>
  </si>
  <si>
    <t>1.修复宝丰寺活动场所东南侧红砂石板人行路面（保护拆除、夯实、新铺）120平方米，估算投资3.75万元；
2.宝丰寺活动场所破损围墙墙体修复250平方米，估算投资3.1万元；
3.浇筑C20毛石混凝土挡墙125立方米，估算投资8.15万元。</t>
  </si>
  <si>
    <t>完成宝丰寺人居环境节点建设，修复宝丰寺活动场所，墙体修复250平方米，混凝土挡墙125立方米，提升村组人居环境，改善群众出行条件。</t>
  </si>
  <si>
    <t>博南镇苏屯村人居环境提升节点补短板项目</t>
  </si>
  <si>
    <t>1.人居环境提升节点铺设绿植40个；
2.摇头河苏屯村段整治300米；
3.村内空闲地整理700平方米。</t>
  </si>
  <si>
    <t>完成苏屯村人居环境提升节点建设，整治摇头河苏屯村段300米，空闲地整理700平方米，提升村组人居环境，改善群众出行条件。</t>
  </si>
  <si>
    <t>龙门乡绿美乡镇综合提升改造项目（二期）</t>
  </si>
  <si>
    <t>大理州永平县龙门乡石家村外羊街组、官上村迆羊街组</t>
  </si>
  <si>
    <t>1.新建污水管网200米，含原混凝土路面破除、沟渠清淤，修复破损外里面1000㎡，预计投资16万元；                                              
2.新建公共停车场800㎡，安装建设工地围挡500米，预计投资13.2万元；
3.公厕提升改造1座，预计投资1万元；
4.新建浆砌石挡土墙92m³、毛石混泥土挡土墙4.5m³，预计投资4.5万元；
5.畜禽粪污整治，安装6m³玻璃缸化粪池一个，预计投资0.5万元；
6.公共区域提质改造260㎡，配套建设人居环境提升基础设施，预计投资14.8万元。</t>
  </si>
  <si>
    <t>完成石家村外羊街组、官上村迆羊街组人居环境提升节点建设，建成污水管网200米，修复破损外立面1000㎡，公厕提升改造1座，安装6m³玻璃缸化粪池一个，提升村组人居环境，改善群众出行条件。</t>
  </si>
  <si>
    <t>十</t>
  </si>
  <si>
    <t>农村道路建设</t>
  </si>
  <si>
    <t>厂街彝族乡杨柳树村民族团结进步示范村建设项目</t>
  </si>
  <si>
    <t>大理州永平县厂街乡杨柳树村</t>
  </si>
  <si>
    <t>杨柳树村枇杷种植基地内硬化道路1.5公里、宽3.5米、厚0.25米，投入资金70万元；修复基地破损道路800米。</t>
  </si>
  <si>
    <t>完成杨柳树村枇杷种植基地内部分硬化道路1.5公里，方便枇杷抚育管理和采摘销售。</t>
  </si>
  <si>
    <t>县民宗局</t>
  </si>
  <si>
    <t>博南镇花桥村基础设施提升项目</t>
  </si>
  <si>
    <t>大理州永平县博南镇花桥村</t>
  </si>
  <si>
    <t>1.投入75万元，实施小花桥自然村金厂坡至王家大桥道路硬化260米，道路宽4-7米，排水沟150米。 2.投入15万元，实施花桥村公用设施修复工程，新建三面光沟400米、道路挡墙70立方米、修复混凝土路面190平方米。</t>
  </si>
  <si>
    <t>完成小花桥自然村道路硬化260米，排水沟150米、新建三面光沟400米、道路挡墙70立方米、修复混凝土路面190平方米。</t>
  </si>
  <si>
    <t>杉阳镇松坡村2023年人口相对较少世居民族聚居地区巩固提升项目</t>
  </si>
  <si>
    <t>大理州永平县杉阳镇松坡村</t>
  </si>
  <si>
    <t>实施周家小组道路硬化工程，新建C25混凝土道路硬化2.1千米，厚0.2米，道路均宽3.5米。</t>
  </si>
  <si>
    <t>按时完成周家小组道路硬化2.1千米，方便群众出行。</t>
  </si>
  <si>
    <t>水泄乡世兴村世兴自然村道路硬化项目</t>
  </si>
  <si>
    <t>大理州永平县水泄乡世兴村世兴上组、世兴下组</t>
  </si>
  <si>
    <t>永昌公路岔口至世兴自然村接下羊自然村，道路总长2.5公里，全线C30混凝土路面硬化，路面均宽3.5米，含混凝土边沟、涵管等配套工程。</t>
  </si>
  <si>
    <t>硬化永昌公路岔口至世兴自然村接下羊自然村混凝土路面2.5公里及相关附属设施，方便群众出行。</t>
  </si>
  <si>
    <t>水泄乡文库村东环线产业路</t>
  </si>
  <si>
    <t>大理州永平县水泄乡文库村、世兴村</t>
  </si>
  <si>
    <t>新开挖文库村鱼塘小组村至世兴村芹菜塘小组道路25公里，路基均宽7.5米，含土边沟。</t>
  </si>
  <si>
    <t>新开挖道路25公里，方便群众出行。</t>
  </si>
  <si>
    <t xml:space="preserve">龙街镇上村村鸭子山小组道路硬化项目     </t>
  </si>
  <si>
    <t>大理州永平县龙街镇上村村鸭子山小组</t>
  </si>
  <si>
    <t xml:space="preserve">新建上村鸭子山公路至岔龙柏油路（1200m*3.5m）水泥硬化道路一条。     </t>
  </si>
  <si>
    <t xml:space="preserve">完成上村鸭子山公路至岔龙柏油路（1200m*3.5m）水泥硬化道路1条，缩短群众出行时间，方便群众生产生活。     </t>
  </si>
  <si>
    <t>北斗乡北斗村产业发展基础设施提升项目</t>
  </si>
  <si>
    <t>大理州永平县北斗乡北斗村</t>
  </si>
  <si>
    <t>背后至磨石河硬化道路约4公里，路基宽6米，路面宽3.5米,含水沟、涵洞、挡墙等相关附属工程。</t>
  </si>
  <si>
    <t>完成背后至磨石河硬化道路约4公里，改善片区群众出行条件。</t>
  </si>
  <si>
    <t>博南镇胜泉村民族团结进步示范村</t>
  </si>
  <si>
    <t>大理州永平县博南镇胜泉村</t>
  </si>
  <si>
    <t xml:space="preserve">1.拆除胜泉村口小桥西侧旧混凝土路面360平方米；
2.埋设DN400混凝土圆管涵20米；
3.浇筑净断面400mm×500mm、C20混凝土三面光排水沟800米；
4.从胜泉村口小桥起，沿卓潘河北侧铺筑7m宽20cm厚C30混凝土硬化道路800米；
5.安装简易警示标牌或地名标牌1块。
</t>
  </si>
  <si>
    <t xml:space="preserve">完成胜泉村口小桥西侧旧混凝土路面360平方米；埋设DN400混凝土圆管涵20米；建设三面光排水沟800米，混凝土硬化道路800米，方便群众生产生活。
</t>
  </si>
  <si>
    <t>水泄彝族乡阿林村民族团结进步示范村</t>
  </si>
  <si>
    <t>大理州永平县水泄乡阿林村</t>
  </si>
  <si>
    <t>1.石板坡自然村村组道路硬化2000米，其中均宽3米道路338米，均宽2.5米道路1662米，硬化路面为C25混凝土，厚20厘米；
2.新建应急避难场所及附属设施，在石板坡新建避难场所200平方米，采用C15混凝土硬化，厚15厘米；
3.新建公厕1座，面积60平方米、塑料垃圾桶38个。</t>
  </si>
  <si>
    <t>完成石板坡自然村村组公路硬化2公里，新建石板坡新建避难场所200平方米，新建公厕1座，面积60平方米、塑料垃圾桶38个，改善群众生产生活条件。</t>
  </si>
  <si>
    <t>水泄彝族乡世兴村四大火山自然村民族团结进步示范村</t>
  </si>
  <si>
    <t>大理州永平县水泄乡世兴村</t>
  </si>
  <si>
    <t xml:space="preserve">1.世兴村四大火山自然村上羊小组串户路硬化990米，路面均宽3米，采用C25混凝土，厚20厘米；
2.购买少数民族聚居区民族特色文化用品，弓弩、芦笙，成列于民族文化场地。
</t>
  </si>
  <si>
    <t>完成四大火山上羊组串户路硬化0.9公里，少数民族聚居区民族特色文化产业配套设施建设，改善群众生产生活条件，传承少数民族文化。</t>
  </si>
  <si>
    <t>龙街镇安吉村民族团结进步示范村</t>
  </si>
  <si>
    <t>大理州永平县龙街镇安吉村</t>
  </si>
  <si>
    <t xml:space="preserve">1.新建长1500米、路面宽3.5m、20cm厚C25水泥混凝土道路，C20混凝土边坡排水沟长160米；新建广场岔道长60米、宽4.5米、20cm厚C25水泥混凝土道路；
2.新建长廊一座36平方米，新建围栏栏杆50米，混凝土道路及台阶硬化200平方米，场地平整及杂草清理1448平方米；
3.建设配套垃圾焚烧池15座。
</t>
  </si>
  <si>
    <t>新增村组公路硬化1.5公里，配置垃圾池等人居环境提升小型设施建设，改善群众生产生活条件，受益人口257人，群众满意度95%以上。</t>
  </si>
  <si>
    <t>永平县博南镇新田村2023年中央财政以工代赈项目</t>
  </si>
  <si>
    <t>大理州永平县博南镇新田村</t>
  </si>
  <si>
    <t>新建博南镇新田村易地扶贫搬迁安置点配套公益性设施：道路硬化4.5公里，路面均宽4.5米，设混凝土路肩，换填路基，浇筑20cm厚混凝土面层，并配套沿路三面光农灌沟和相应管涵。</t>
  </si>
  <si>
    <t>完成博南镇新田村易地扶贫搬迁安置道路硬化4.5公里，并配套沿路三面光农灌沟和相应管涵。</t>
  </si>
  <si>
    <t>县发改局</t>
  </si>
  <si>
    <t>2023年花桥村麦园边二组道路硬化项目</t>
  </si>
  <si>
    <t>新建花桥村麦园边自然村麦园边二组（董文明户）至连接青石板路（黄毓芳户）村组公路总长0.26公里，埋设排污管道主管200米、支管200米，配套建设涵管、钢筋网盖板等附属设施。</t>
  </si>
  <si>
    <r>
      <t>完成道路硬化0</t>
    </r>
    <r>
      <rPr>
        <sz val="10"/>
        <color indexed="8"/>
        <rFont val="宋体"/>
        <family val="0"/>
      </rPr>
      <t>.26公里，并配相应附属工程。方便群众出行。</t>
    </r>
  </si>
  <si>
    <t>博南镇坡脚村平村320国道至小河边道路改造工程</t>
  </si>
  <si>
    <t>铺筑C30混凝土路面500米，厚0.2米，在原混凝土路面加宽2米，估算投资16万元.</t>
  </si>
  <si>
    <r>
      <t>完成道路硬化0.5</t>
    </r>
    <r>
      <rPr>
        <sz val="10"/>
        <color indexed="8"/>
        <rFont val="宋体"/>
        <family val="0"/>
      </rPr>
      <t>公里，并配相应附属工程。方便群众出行。</t>
    </r>
  </si>
  <si>
    <t>十一</t>
  </si>
  <si>
    <t>农村危房改造</t>
  </si>
  <si>
    <t>十二</t>
  </si>
  <si>
    <t>农业资源及生态保护</t>
  </si>
  <si>
    <t>十三</t>
  </si>
  <si>
    <t>其他</t>
  </si>
  <si>
    <t>监测帮扶对象公益性岗位</t>
  </si>
  <si>
    <t>永平县2023年边缘易致贫户和突发严重困难户（不含脱贫户）公益性岗位开发项目</t>
  </si>
  <si>
    <t>大理州永平县龙门乡、博南镇、杉阳镇、厂街乡、水泄乡、龙街镇、北斗乡</t>
  </si>
  <si>
    <t>按照“一户一岗”原则，针对全县边缘易致贫户和突发严重困难户（不含脱贫户）使用财政衔接资金开发公益性岗位150个，配套衔接资金144万元保障岗位工资需求。</t>
  </si>
  <si>
    <t>开发公益性岗位150个，岗位工资按时发放，有效解决群众就业问题。</t>
  </si>
  <si>
    <t>外出务工脱贫劳动力（含监测帮扶对象）稳定就业</t>
  </si>
  <si>
    <t>永平县厂街乡杨柳树安置点就业帮扶项目</t>
  </si>
  <si>
    <t>大理州永平县厂街乡杨柳树村新铺子安置点</t>
  </si>
  <si>
    <t>委托有培训资质的培训机构，对项目区劳动力开展就业技能培训4期，每期参与人数50人次，共计200人次。</t>
  </si>
  <si>
    <t>按时组织开展技能培训4期，培训200人次，提升群众劳动技能，带动群众稳定务工就业。</t>
  </si>
  <si>
    <t>永平县2022年一次性外出务工交通补助（第二批）</t>
  </si>
  <si>
    <r>
      <t>2022年413</t>
    </r>
    <r>
      <rPr>
        <sz val="10"/>
        <color indexed="8"/>
        <rFont val="宋体"/>
        <family val="0"/>
      </rPr>
      <t>人在省外务工稳定就业3个月以上的脱贫人口，每人给予1000元一次性外出务工交通补助。</t>
    </r>
  </si>
  <si>
    <t>及时兑付413人一次性外出务工交通补助。</t>
  </si>
  <si>
    <t>县人社局</t>
  </si>
  <si>
    <t>永平县2023年一次性外出务工交通补助</t>
  </si>
  <si>
    <r>
      <t>2023年</t>
    </r>
    <r>
      <rPr>
        <sz val="10"/>
        <color indexed="8"/>
        <rFont val="宋体"/>
        <family val="0"/>
      </rPr>
      <t>1300人在省外务工稳定就业3个月以上的脱贫人口，每人给予1000元一次性外出务工交通补助。</t>
    </r>
  </si>
  <si>
    <r>
      <t>及时兑付1</t>
    </r>
    <r>
      <rPr>
        <sz val="10"/>
        <color indexed="8"/>
        <rFont val="宋体"/>
        <family val="0"/>
      </rPr>
      <t>300人一次性外出务工交通补助。</t>
    </r>
  </si>
  <si>
    <t>增加金额</t>
  </si>
  <si>
    <t>增加项目资金50万元</t>
  </si>
  <si>
    <t>雨露计划</t>
  </si>
  <si>
    <t>永平县2023年雨露计划补助项目</t>
  </si>
  <si>
    <t>脱贫户子女初中、高中毕业后接受中、高等职业教育的，给予3000元/生.年补助，其中职业教育东西协作行动计划招收的学生按5000元/生.年补助。</t>
  </si>
  <si>
    <t>及时兑付400人左右脱贫户子女初中、高中毕业后接受中、高等职业教育补助。</t>
  </si>
  <si>
    <t>其他（当此项金额超过总额的5%时，各州（市）需审核是否存在分类错误情况。）</t>
  </si>
  <si>
    <t>民贸民品企业贷款贴息补助项目</t>
  </si>
  <si>
    <t>大理州永平县民贸民品企业</t>
  </si>
  <si>
    <t>对象3家民贸民品企业进行贷款贴息，扶持发展少数民族特色产业。</t>
  </si>
  <si>
    <t>对3家民贸民品企业进行贷款贴息，解决民族企业流动资金周转压力，助推区域经济社会发展。</t>
  </si>
  <si>
    <t>项目管理费</t>
  </si>
  <si>
    <t>按照中央衔接资金提取项目管理费不高1%,省级衔接资金提取项目管理费不高3%要求，提取项目管理由县乡村振兴局统筹安排用于项目管理工作。</t>
  </si>
  <si>
    <t>资金使用覆盖7个乡镇，用于2023年项目的评审、项目的前期设计、评审、招标、 监理、以及验收等与项目管理相关的支出。</t>
  </si>
  <si>
    <t>填表说明：1.综合类项目归类以资金投入占比较大的项目类型填列。</t>
  </si>
  <si>
    <t>2.不能新增项目类型。确实无法分类的填到十三项第4小项中。</t>
  </si>
  <si>
    <t>附表3</t>
  </si>
  <si>
    <t xml:space="preserve">     永平县整合方案项目类型投入情况统计表</t>
  </si>
  <si>
    <t>项目类别</t>
  </si>
  <si>
    <t>调整方案投入（填原调整方案金额）</t>
  </si>
  <si>
    <t>补充方案投入（全年纳入整合方金额）</t>
  </si>
  <si>
    <t>项目增加
金额</t>
  </si>
  <si>
    <t>项目调减
金额</t>
  </si>
  <si>
    <t>备注</t>
  </si>
  <si>
    <r>
      <t>外出</t>
    </r>
    <r>
      <rPr>
        <sz val="10"/>
        <rFont val="方正仿宋_GBK"/>
        <family val="4"/>
      </rPr>
      <t>务工脱贫劳动力（含监测帮扶对象）稳定就业</t>
    </r>
  </si>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</sst>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6"/>
      <name val="宋体"/>
      <family val="0"/>
    </font>
    <font>
      <sz val="16"/>
      <color indexed="8"/>
      <name val="宋体"/>
      <family val="0"/>
    </font>
    <font>
      <b/>
      <sz val="10"/>
      <color indexed="8"/>
      <name val="宋体"/>
      <family val="0"/>
    </font>
    <font>
      <sz val="11"/>
      <color indexed="8"/>
      <name val="宋体"/>
      <family val="0"/>
    </font>
    <font>
      <sz val="10"/>
      <name val="宋体"/>
      <family val="0"/>
    </font>
    <font>
      <sz val="20"/>
      <color indexed="8"/>
      <name val="方正小标宋简体"/>
      <family val="4"/>
    </font>
    <font>
      <b/>
      <sz val="20"/>
      <color indexed="8"/>
      <name val="方正小标宋简体"/>
      <family val="4"/>
    </font>
    <font>
      <b/>
      <sz val="12"/>
      <color indexed="8"/>
      <name val="方正仿宋_GBK"/>
      <family val="4"/>
    </font>
    <font>
      <sz val="12"/>
      <color indexed="8"/>
      <name val="方正仿宋_GBK"/>
      <family val="4"/>
    </font>
    <font>
      <sz val="11"/>
      <name val="黑体"/>
      <family val="3"/>
    </font>
    <font>
      <b/>
      <sz val="12"/>
      <name val="华文中宋"/>
      <family val="0"/>
    </font>
    <font>
      <sz val="12"/>
      <name val="黑体"/>
      <family val="3"/>
    </font>
    <font>
      <sz val="14"/>
      <color indexed="8"/>
      <name val="黑体"/>
      <family val="3"/>
    </font>
    <font>
      <sz val="11"/>
      <color indexed="8"/>
      <name val="黑体"/>
      <family val="3"/>
    </font>
    <font>
      <b/>
      <sz val="11"/>
      <color indexed="8"/>
      <name val="宋体"/>
      <family val="0"/>
    </font>
    <font>
      <b/>
      <sz val="11"/>
      <name val="宋体"/>
      <family val="0"/>
    </font>
    <font>
      <b/>
      <sz val="10"/>
      <name val="宋体"/>
      <family val="0"/>
    </font>
    <font>
      <b/>
      <sz val="11"/>
      <color indexed="54"/>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b/>
      <sz val="11"/>
      <color indexed="9"/>
      <name val="宋体"/>
      <family val="0"/>
    </font>
    <font>
      <sz val="10"/>
      <name val="Arial"/>
      <family val="2"/>
    </font>
    <font>
      <sz val="10"/>
      <name val="方正仿宋_GBK"/>
      <family val="4"/>
    </font>
    <font>
      <vertAlign val="subscript"/>
      <sz val="10"/>
      <color indexed="8"/>
      <name val="宋体"/>
      <family val="0"/>
    </font>
    <font>
      <sz val="11"/>
      <color theme="1"/>
      <name val="Calibri"/>
      <family val="0"/>
    </font>
    <font>
      <u val="single"/>
      <sz val="20"/>
      <color rgb="FF000000"/>
      <name val="方正小标宋简体"/>
      <family val="4"/>
    </font>
    <font>
      <sz val="11"/>
      <name val="Calibri"/>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15" fillId="6" borderId="2" applyNumberFormat="0" applyFont="0" applyAlignment="0" applyProtection="0"/>
    <xf numFmtId="0" fontId="32" fillId="3" borderId="0" applyNumberFormat="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9" fillId="0" borderId="0">
      <alignment/>
      <protection/>
    </xf>
    <xf numFmtId="0" fontId="43" fillId="0" borderId="3" applyNumberFormat="0" applyFill="0" applyAlignment="0" applyProtection="0"/>
    <xf numFmtId="0" fontId="0" fillId="0" borderId="0">
      <alignment vertical="center"/>
      <protection/>
    </xf>
    <xf numFmtId="0" fontId="44" fillId="0" borderId="3" applyNumberFormat="0" applyFill="0" applyAlignment="0" applyProtection="0"/>
    <xf numFmtId="0" fontId="15" fillId="0" borderId="0">
      <alignment vertical="center"/>
      <protection/>
    </xf>
    <xf numFmtId="0" fontId="32" fillId="7" borderId="0" applyNumberFormat="0" applyBorder="0" applyAlignment="0" applyProtection="0"/>
    <xf numFmtId="0" fontId="29" fillId="0" borderId="4" applyNumberFormat="0" applyFill="0" applyAlignment="0" applyProtection="0"/>
    <xf numFmtId="0" fontId="32" fillId="3" borderId="0" applyNumberFormat="0" applyBorder="0" applyAlignment="0" applyProtection="0"/>
    <xf numFmtId="0" fontId="42" fillId="2" borderId="5" applyNumberFormat="0" applyAlignment="0" applyProtection="0"/>
    <xf numFmtId="0" fontId="36" fillId="2" borderId="1" applyNumberFormat="0" applyAlignment="0" applyProtection="0"/>
    <xf numFmtId="0" fontId="45" fillId="8" borderId="6" applyNumberFormat="0" applyAlignment="0" applyProtection="0"/>
    <xf numFmtId="0" fontId="15" fillId="9" borderId="0" applyNumberFormat="0" applyBorder="0" applyAlignment="0" applyProtection="0"/>
    <xf numFmtId="0" fontId="32" fillId="10" borderId="0" applyNumberFormat="0" applyBorder="0" applyAlignment="0" applyProtection="0"/>
    <xf numFmtId="0" fontId="33" fillId="0" borderId="7" applyNumberFormat="0" applyFill="0" applyAlignment="0" applyProtection="0"/>
    <xf numFmtId="0" fontId="26" fillId="0" borderId="8" applyNumberFormat="0" applyFill="0" applyAlignment="0" applyProtection="0"/>
    <xf numFmtId="0" fontId="30" fillId="9" borderId="0" applyNumberFormat="0" applyBorder="0" applyAlignment="0" applyProtection="0"/>
    <xf numFmtId="0" fontId="35" fillId="11" borderId="0" applyNumberFormat="0" applyBorder="0" applyAlignment="0" applyProtection="0"/>
    <xf numFmtId="0" fontId="15" fillId="12" borderId="0" applyNumberFormat="0" applyBorder="0" applyAlignment="0" applyProtection="0"/>
    <xf numFmtId="0" fontId="32" fillId="13" borderId="0" applyNumberFormat="0" applyBorder="0" applyAlignment="0" applyProtection="0"/>
    <xf numFmtId="0" fontId="0" fillId="0" borderId="0">
      <alignment vertical="center"/>
      <protection/>
    </xf>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32" fillId="8" borderId="0" applyNumberFormat="0" applyBorder="0" applyAlignment="0" applyProtection="0"/>
    <xf numFmtId="0" fontId="15" fillId="0" borderId="0" applyProtection="0">
      <alignment vertical="center"/>
    </xf>
    <xf numFmtId="0" fontId="32" fillId="15" borderId="0" applyNumberFormat="0" applyBorder="0" applyAlignment="0" applyProtection="0"/>
    <xf numFmtId="0" fontId="49" fillId="0" borderId="0">
      <alignment vertical="center"/>
      <protection/>
    </xf>
    <xf numFmtId="0" fontId="15" fillId="6" borderId="0" applyNumberFormat="0" applyBorder="0" applyAlignment="0" applyProtection="0"/>
    <xf numFmtId="0" fontId="15" fillId="11" borderId="0" applyNumberFormat="0" applyBorder="0" applyAlignment="0" applyProtection="0"/>
    <xf numFmtId="0" fontId="32" fillId="16" borderId="0" applyNumberFormat="0" applyBorder="0" applyAlignment="0" applyProtection="0"/>
    <xf numFmtId="0" fontId="0" fillId="0" borderId="0">
      <alignment vertical="center"/>
      <protection/>
    </xf>
    <xf numFmtId="0" fontId="15" fillId="12" borderId="0" applyNumberFormat="0" applyBorder="0" applyAlignment="0" applyProtection="0"/>
    <xf numFmtId="0" fontId="32" fillId="17" borderId="0" applyNumberFormat="0" applyBorder="0" applyAlignment="0" applyProtection="0"/>
    <xf numFmtId="0" fontId="49" fillId="0" borderId="0">
      <alignment/>
      <protection/>
    </xf>
    <xf numFmtId="0" fontId="32" fillId="18" borderId="0" applyNumberFormat="0" applyBorder="0" applyAlignment="0" applyProtection="0"/>
    <xf numFmtId="0" fontId="49" fillId="0" borderId="0">
      <alignment/>
      <protection/>
    </xf>
    <xf numFmtId="0" fontId="15" fillId="0" borderId="0">
      <alignment vertical="center"/>
      <protection/>
    </xf>
    <xf numFmtId="0" fontId="15" fillId="4" borderId="0" applyNumberFormat="0" applyBorder="0" applyAlignment="0" applyProtection="0"/>
    <xf numFmtId="0" fontId="32" fillId="4" borderId="0" applyNumberFormat="0" applyBorder="0" applyAlignment="0" applyProtection="0"/>
    <xf numFmtId="0" fontId="0" fillId="0" borderId="0">
      <alignment vertical="center"/>
      <protection/>
    </xf>
    <xf numFmtId="0" fontId="0" fillId="0" borderId="0">
      <alignment vertical="center"/>
      <protection/>
    </xf>
    <xf numFmtId="0" fontId="49" fillId="0" borderId="0">
      <alignment vertical="center"/>
      <protection/>
    </xf>
    <xf numFmtId="0" fontId="46" fillId="0" borderId="0">
      <alignment/>
      <protection/>
    </xf>
    <xf numFmtId="0" fontId="49" fillId="0" borderId="0">
      <alignment/>
      <protection/>
    </xf>
    <xf numFmtId="0" fontId="15" fillId="0" borderId="0">
      <alignment vertical="center"/>
      <protection/>
    </xf>
  </cellStyleXfs>
  <cellXfs count="129">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50"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12" fillId="0" borderId="10" xfId="0" applyFont="1" applyBorder="1" applyAlignment="1">
      <alignment vertical="center"/>
    </xf>
    <xf numFmtId="0" fontId="13" fillId="2" borderId="10" xfId="0" applyFont="1" applyFill="1" applyBorder="1" applyAlignment="1">
      <alignment horizontal="center" vertical="center" wrapText="1"/>
    </xf>
    <xf numFmtId="0" fontId="4" fillId="2" borderId="10" xfId="0" applyFont="1" applyFill="1" applyBorder="1" applyAlignment="1">
      <alignment vertical="center"/>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14" fillId="2" borderId="10" xfId="0" applyFont="1" applyFill="1" applyBorder="1" applyAlignment="1">
      <alignment vertical="center"/>
    </xf>
    <xf numFmtId="0" fontId="9" fillId="0" borderId="10" xfId="0" applyFont="1" applyFill="1" applyBorder="1" applyAlignment="1">
      <alignment horizontal="center" vertical="center" wrapText="1"/>
    </xf>
    <xf numFmtId="0" fontId="9" fillId="19"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0" fontId="15"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4" fillId="0" borderId="0" xfId="0" applyFont="1" applyFill="1" applyAlignment="1">
      <alignment vertical="center"/>
    </xf>
    <xf numFmtId="0" fontId="16" fillId="0" borderId="0" xfId="0" applyFont="1" applyAlignment="1">
      <alignment vertical="center"/>
    </xf>
    <xf numFmtId="0" fontId="0" fillId="0" borderId="0" xfId="0" applyAlignment="1">
      <alignment horizontal="left" vertical="center"/>
    </xf>
    <xf numFmtId="0" fontId="0" fillId="21" borderId="0" xfId="0" applyFill="1" applyAlignment="1">
      <alignmen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0" fontId="50"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7" fillId="0" borderId="0" xfId="0" applyFont="1" applyFill="1" applyAlignment="1">
      <alignment horizontal="left"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4" fillId="0" borderId="10" xfId="0" applyFont="1" applyBorder="1" applyAlignment="1">
      <alignment horizontal="left" vertical="center" wrapText="1"/>
    </xf>
    <xf numFmtId="0" fontId="8" fillId="0" borderId="17" xfId="0" applyFont="1" applyFill="1" applyBorder="1" applyAlignment="1">
      <alignment horizontal="center" vertical="center" wrapText="1"/>
    </xf>
    <xf numFmtId="31" fontId="16"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 fillId="21" borderId="0" xfId="0" applyFont="1" applyFill="1" applyAlignment="1">
      <alignment vertical="center"/>
    </xf>
    <xf numFmtId="0" fontId="17" fillId="21" borderId="0" xfId="0" applyFont="1" applyFill="1" applyAlignment="1">
      <alignment horizontal="center" vertical="center"/>
    </xf>
    <xf numFmtId="0" fontId="9" fillId="0" borderId="0" xfId="0" applyFont="1" applyFill="1" applyAlignment="1">
      <alignment horizontal="left" vertical="center"/>
    </xf>
    <xf numFmtId="0" fontId="9" fillId="21" borderId="0" xfId="0" applyFont="1" applyFill="1" applyAlignment="1">
      <alignment horizontal="center" vertical="center"/>
    </xf>
    <xf numFmtId="14" fontId="9" fillId="21" borderId="0" xfId="0" applyNumberFormat="1" applyFont="1" applyFill="1" applyAlignment="1">
      <alignment horizontal="center" vertical="center"/>
    </xf>
    <xf numFmtId="0" fontId="8" fillId="21" borderId="11" xfId="0" applyFont="1" applyFill="1" applyBorder="1" applyAlignment="1">
      <alignment horizontal="center" vertical="center" wrapText="1"/>
    </xf>
    <xf numFmtId="0" fontId="8" fillId="21" borderId="10" xfId="0" applyFont="1" applyFill="1" applyBorder="1" applyAlignment="1">
      <alignment horizontal="center" vertical="center" wrapText="1"/>
    </xf>
    <xf numFmtId="0" fontId="8" fillId="21" borderId="13" xfId="0" applyFont="1" applyFill="1" applyBorder="1" applyAlignment="1">
      <alignment horizontal="center" vertical="center" wrapText="1"/>
    </xf>
    <xf numFmtId="0" fontId="8" fillId="21" borderId="15"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16" fillId="21" borderId="10" xfId="0" applyFont="1" applyFill="1" applyBorder="1" applyAlignment="1">
      <alignment vertical="center" wrapText="1"/>
    </xf>
    <xf numFmtId="0" fontId="16" fillId="0" borderId="10" xfId="0" applyFont="1" applyBorder="1" applyAlignment="1">
      <alignment horizontal="left"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21" borderId="0" xfId="0" applyFont="1" applyFill="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23" fillId="0" borderId="0" xfId="0" applyFont="1" applyAlignment="1">
      <alignment vertical="center"/>
    </xf>
    <xf numFmtId="0" fontId="24" fillId="2" borderId="0" xfId="0" applyFont="1" applyFill="1" applyAlignment="1">
      <alignment horizontal="justify" vertical="center"/>
    </xf>
    <xf numFmtId="0" fontId="25" fillId="2" borderId="0" xfId="0" applyFont="1" applyFill="1" applyAlignment="1">
      <alignment vertical="center"/>
    </xf>
    <xf numFmtId="0" fontId="17" fillId="2" borderId="0" xfId="0" applyFont="1" applyFill="1" applyAlignment="1">
      <alignment horizontal="center" vertical="center"/>
    </xf>
    <xf numFmtId="0" fontId="4" fillId="2" borderId="0" xfId="0" applyFont="1" applyFill="1" applyAlignment="1">
      <alignment vertical="center"/>
    </xf>
    <xf numFmtId="0" fontId="0" fillId="0" borderId="10" xfId="0"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6" fillId="0" borderId="10" xfId="58" applyNumberFormat="1" applyFont="1" applyFill="1" applyBorder="1" applyAlignment="1" applyProtection="1">
      <alignment horizontal="center" vertical="center" wrapText="1"/>
      <protection/>
    </xf>
    <xf numFmtId="0" fontId="27" fillId="21" borderId="10" xfId="64" applyNumberFormat="1" applyFont="1" applyFill="1" applyBorder="1" applyAlignment="1" applyProtection="1">
      <alignment horizontal="center" vertical="center" wrapText="1"/>
      <protection/>
    </xf>
    <xf numFmtId="0" fontId="28" fillId="21" borderId="10" xfId="64" applyNumberFormat="1" applyFont="1" applyFill="1" applyBorder="1" applyAlignment="1" applyProtection="1">
      <alignment horizontal="center" vertical="center" wrapText="1"/>
      <protection/>
    </xf>
    <xf numFmtId="49" fontId="51" fillId="0" borderId="21" xfId="0" applyNumberFormat="1" applyFont="1" applyFill="1" applyBorder="1" applyAlignment="1">
      <alignment horizontal="left" vertical="center" wrapText="1"/>
    </xf>
    <xf numFmtId="49" fontId="51" fillId="0" borderId="12" xfId="0" applyNumberFormat="1" applyFont="1" applyFill="1" applyBorder="1" applyAlignment="1">
      <alignment horizontal="left" vertical="center" wrapText="1"/>
    </xf>
    <xf numFmtId="49" fontId="51" fillId="0" borderId="17" xfId="0" applyNumberFormat="1" applyFont="1" applyFill="1" applyBorder="1" applyAlignment="1">
      <alignment horizontal="left" vertical="center" wrapText="1"/>
    </xf>
    <xf numFmtId="0" fontId="4" fillId="2" borderId="10" xfId="0" applyFont="1" applyFill="1" applyBorder="1" applyAlignment="1">
      <alignment horizontal="justify" vertical="center" wrapText="1"/>
    </xf>
    <xf numFmtId="0" fontId="28" fillId="21" borderId="10" xfId="64" applyNumberFormat="1" applyFont="1" applyFill="1" applyBorder="1" applyAlignment="1" applyProtection="1">
      <alignment vertical="center" wrapText="1"/>
      <protection/>
    </xf>
    <xf numFmtId="0" fontId="28" fillId="21" borderId="10" xfId="64" applyNumberFormat="1" applyFont="1" applyFill="1" applyBorder="1" applyAlignment="1" applyProtection="1">
      <alignment horizontal="left" vertical="center" wrapText="1"/>
      <protection/>
    </xf>
    <xf numFmtId="0" fontId="4" fillId="2" borderId="10" xfId="0" applyFont="1" applyFill="1" applyBorder="1" applyAlignment="1">
      <alignment horizontal="left" vertical="center" wrapText="1"/>
    </xf>
    <xf numFmtId="0" fontId="26" fillId="0" borderId="10" xfId="58" applyNumberFormat="1" applyFont="1" applyFill="1" applyBorder="1" applyAlignment="1" applyProtection="1">
      <alignment horizontal="left" vertical="center" wrapText="1"/>
      <protection/>
    </xf>
    <xf numFmtId="0" fontId="15" fillId="0" borderId="21" xfId="58" applyNumberFormat="1" applyFont="1" applyFill="1" applyBorder="1" applyAlignment="1" applyProtection="1">
      <alignment horizontal="left" vertical="center" wrapText="1"/>
      <protection/>
    </xf>
    <xf numFmtId="0" fontId="15" fillId="0" borderId="12" xfId="58" applyNumberFormat="1" applyFont="1" applyFill="1" applyBorder="1" applyAlignment="1" applyProtection="1">
      <alignment horizontal="left" vertical="center" wrapText="1"/>
      <protection/>
    </xf>
    <xf numFmtId="0" fontId="15" fillId="0" borderId="17" xfId="58" applyNumberFormat="1" applyFont="1" applyFill="1" applyBorder="1" applyAlignment="1" applyProtection="1">
      <alignment horizontal="left" vertical="center" wrapText="1"/>
      <protection/>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4" fillId="2" borderId="10" xfId="0" applyFont="1" applyFill="1" applyBorder="1" applyAlignment="1">
      <alignment horizontal="justify" vertical="center" wrapText="1"/>
    </xf>
    <xf numFmtId="0" fontId="14" fillId="2" borderId="2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4" fillId="2" borderId="0" xfId="0" applyFont="1" applyFill="1" applyAlignment="1">
      <alignment horizontal="right" vertical="center"/>
    </xf>
    <xf numFmtId="0" fontId="16"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10 13 2 4 2" xfId="35"/>
    <cellStyle name="标题 2" xfId="36"/>
    <cellStyle name="常规 68 4"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10 13 5" xfId="52"/>
    <cellStyle name="20% - 强调文字颜色 1" xfId="53"/>
    <cellStyle name="40% - 强调文字颜色 1" xfId="54"/>
    <cellStyle name="20% - 强调文字颜色 2" xfId="55"/>
    <cellStyle name="40% - 强调文字颜色 2" xfId="56"/>
    <cellStyle name="强调文字颜色 3" xfId="57"/>
    <cellStyle name="常规 2_2-1统计表_1" xfId="58"/>
    <cellStyle name="强调文字颜色 4" xfId="59"/>
    <cellStyle name="常规 45"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常规 3 4" xfId="67"/>
    <cellStyle name="强调文字颜色 6" xfId="68"/>
    <cellStyle name="常规 10" xfId="69"/>
    <cellStyle name="常规 100 4" xfId="70"/>
    <cellStyle name="40% - 强调文字颜色 6" xfId="71"/>
    <cellStyle name="60% - 强调文字颜色 6" xfId="72"/>
    <cellStyle name="常规 111" xfId="73"/>
    <cellStyle name="常规 13 6" xfId="74"/>
    <cellStyle name="常规 24" xfId="75"/>
    <cellStyle name="常规 3" xfId="76"/>
    <cellStyle name="常规 7" xfId="77"/>
    <cellStyle name="常规 99 4"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0"/>
  <sheetViews>
    <sheetView zoomScaleSheetLayoutView="100" workbookViewId="0" topLeftCell="A1">
      <selection activeCell="F14" sqref="F14"/>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1:11" s="79" customFormat="1" ht="18.75">
      <c r="A1" s="83"/>
      <c r="B1" s="84" t="s">
        <v>0</v>
      </c>
      <c r="C1" s="84"/>
      <c r="D1" s="84"/>
      <c r="E1" s="84"/>
      <c r="F1" s="85"/>
      <c r="G1" s="85"/>
      <c r="H1" s="85"/>
      <c r="I1" s="85"/>
      <c r="J1" s="85"/>
      <c r="K1" s="85"/>
    </row>
    <row r="2" spans="2:11" s="80" customFormat="1" ht="24" customHeight="1">
      <c r="B2" s="6" t="s">
        <v>1</v>
      </c>
      <c r="C2" s="86"/>
      <c r="D2" s="86"/>
      <c r="E2" s="86"/>
      <c r="F2" s="86"/>
      <c r="G2" s="86"/>
      <c r="H2" s="86"/>
      <c r="I2" s="86"/>
      <c r="J2" s="86"/>
      <c r="K2" s="86"/>
    </row>
    <row r="3" spans="1:11" ht="18" customHeight="1">
      <c r="A3" s="87"/>
      <c r="B3" s="87"/>
      <c r="C3" s="87"/>
      <c r="D3" s="87"/>
      <c r="E3" s="87"/>
      <c r="F3" s="87"/>
      <c r="G3" s="87"/>
      <c r="H3" s="87"/>
      <c r="I3" s="87"/>
      <c r="J3" s="87"/>
      <c r="K3" s="125" t="s">
        <v>2</v>
      </c>
    </row>
    <row r="4" spans="1:11" ht="26.25" customHeight="1">
      <c r="A4" s="88" t="s">
        <v>3</v>
      </c>
      <c r="B4" s="89" t="s">
        <v>4</v>
      </c>
      <c r="C4" s="90"/>
      <c r="D4" s="90"/>
      <c r="E4" s="91"/>
      <c r="F4" s="92" t="s">
        <v>5</v>
      </c>
      <c r="G4" s="92"/>
      <c r="H4" s="92" t="s">
        <v>6</v>
      </c>
      <c r="I4" s="92"/>
      <c r="J4" s="92"/>
      <c r="K4" s="92"/>
    </row>
    <row r="5" spans="1:11" ht="36.75" customHeight="1">
      <c r="A5" s="88"/>
      <c r="B5" s="93"/>
      <c r="C5" s="94"/>
      <c r="D5" s="94"/>
      <c r="E5" s="95"/>
      <c r="F5" s="92" t="s">
        <v>7</v>
      </c>
      <c r="G5" s="92" t="s">
        <v>8</v>
      </c>
      <c r="H5" s="92" t="s">
        <v>9</v>
      </c>
      <c r="I5" s="92" t="s">
        <v>10</v>
      </c>
      <c r="J5" s="92" t="s">
        <v>11</v>
      </c>
      <c r="K5" s="92" t="s">
        <v>12</v>
      </c>
    </row>
    <row r="6" spans="1:11" ht="27" customHeight="1">
      <c r="A6" s="96" t="s">
        <v>13</v>
      </c>
      <c r="B6" s="97"/>
      <c r="C6" s="97"/>
      <c r="D6" s="97"/>
      <c r="E6" s="98"/>
      <c r="F6" s="99">
        <v>28222.5</v>
      </c>
      <c r="G6" s="99">
        <v>8567</v>
      </c>
      <c r="H6" s="99">
        <v>16975.17</v>
      </c>
      <c r="I6" s="99">
        <v>9770</v>
      </c>
      <c r="J6" s="99">
        <v>9158</v>
      </c>
      <c r="K6" s="99">
        <v>9074</v>
      </c>
    </row>
    <row r="7" spans="1:13" ht="27" customHeight="1">
      <c r="A7" s="100" t="s">
        <v>14</v>
      </c>
      <c r="B7" s="101" t="s">
        <v>15</v>
      </c>
      <c r="C7" s="101"/>
      <c r="D7" s="101"/>
      <c r="E7" s="101"/>
      <c r="F7" s="99">
        <v>24066.17</v>
      </c>
      <c r="G7" s="99">
        <v>5000</v>
      </c>
      <c r="H7" s="99">
        <v>14386.94</v>
      </c>
      <c r="I7" s="99">
        <v>6000</v>
      </c>
      <c r="J7" s="99">
        <v>6654</v>
      </c>
      <c r="K7" s="99">
        <v>6654</v>
      </c>
      <c r="M7" s="126"/>
    </row>
    <row r="8" spans="1:13" ht="27" customHeight="1">
      <c r="A8" s="102">
        <v>1</v>
      </c>
      <c r="B8" s="103" t="s">
        <v>16</v>
      </c>
      <c r="C8" s="104"/>
      <c r="D8" s="104"/>
      <c r="E8" s="105"/>
      <c r="F8" s="99">
        <v>5000</v>
      </c>
      <c r="G8" s="99">
        <v>5000</v>
      </c>
      <c r="H8" s="99">
        <v>6254</v>
      </c>
      <c r="I8" s="99">
        <v>6000</v>
      </c>
      <c r="J8" s="99">
        <v>6254</v>
      </c>
      <c r="K8" s="99">
        <v>6254</v>
      </c>
      <c r="M8" s="126"/>
    </row>
    <row r="9" spans="1:13" ht="27" customHeight="1">
      <c r="A9" s="102">
        <v>2</v>
      </c>
      <c r="B9" s="103" t="s">
        <v>17</v>
      </c>
      <c r="C9" s="104"/>
      <c r="D9" s="104"/>
      <c r="E9" s="105"/>
      <c r="F9" s="99">
        <v>4117</v>
      </c>
      <c r="G9" s="99"/>
      <c r="H9" s="99">
        <v>1012.4</v>
      </c>
      <c r="I9" s="99"/>
      <c r="J9" s="99"/>
      <c r="K9" s="99"/>
      <c r="M9" s="126"/>
    </row>
    <row r="10" spans="1:13" ht="36" customHeight="1">
      <c r="A10" s="102">
        <v>3</v>
      </c>
      <c r="B10" s="103" t="s">
        <v>18</v>
      </c>
      <c r="C10" s="104"/>
      <c r="D10" s="104"/>
      <c r="E10" s="105"/>
      <c r="F10" s="99"/>
      <c r="G10" s="99"/>
      <c r="H10" s="99"/>
      <c r="I10" s="99"/>
      <c r="J10" s="99"/>
      <c r="K10" s="99"/>
      <c r="M10" s="126"/>
    </row>
    <row r="11" spans="1:13" ht="27" customHeight="1">
      <c r="A11" s="102">
        <v>4</v>
      </c>
      <c r="B11" s="103" t="s">
        <v>19</v>
      </c>
      <c r="C11" s="104"/>
      <c r="D11" s="104"/>
      <c r="E11" s="105"/>
      <c r="F11" s="99">
        <v>605</v>
      </c>
      <c r="G11" s="99"/>
      <c r="H11" s="99">
        <v>151</v>
      </c>
      <c r="I11" s="99"/>
      <c r="J11" s="99"/>
      <c r="K11" s="99"/>
      <c r="M11" s="126"/>
    </row>
    <row r="12" spans="1:13" ht="27" customHeight="1">
      <c r="A12" s="102">
        <v>5</v>
      </c>
      <c r="B12" s="103" t="s">
        <v>20</v>
      </c>
      <c r="C12" s="104"/>
      <c r="D12" s="104"/>
      <c r="E12" s="105"/>
      <c r="F12" s="99"/>
      <c r="G12" s="99"/>
      <c r="H12" s="99"/>
      <c r="I12" s="99"/>
      <c r="J12" s="99"/>
      <c r="K12" s="99"/>
      <c r="M12" s="126"/>
    </row>
    <row r="13" spans="1:13" ht="33" customHeight="1">
      <c r="A13" s="102">
        <v>6</v>
      </c>
      <c r="B13" s="103" t="s">
        <v>21</v>
      </c>
      <c r="C13" s="104"/>
      <c r="D13" s="104"/>
      <c r="E13" s="105"/>
      <c r="F13" s="99">
        <v>479</v>
      </c>
      <c r="G13" s="99"/>
      <c r="H13" s="99">
        <v>484</v>
      </c>
      <c r="I13" s="99"/>
      <c r="J13" s="99">
        <v>400</v>
      </c>
      <c r="K13" s="99">
        <v>400</v>
      </c>
      <c r="M13" s="126"/>
    </row>
    <row r="14" spans="1:13" ht="27" customHeight="1">
      <c r="A14" s="102">
        <v>7</v>
      </c>
      <c r="B14" s="103" t="s">
        <v>22</v>
      </c>
      <c r="C14" s="104"/>
      <c r="D14" s="104"/>
      <c r="E14" s="105"/>
      <c r="F14" s="99">
        <v>885.17</v>
      </c>
      <c r="G14" s="99"/>
      <c r="H14" s="99">
        <v>768.94</v>
      </c>
      <c r="I14" s="99"/>
      <c r="J14" s="99"/>
      <c r="K14" s="99"/>
      <c r="M14" s="126"/>
    </row>
    <row r="15" spans="1:13" ht="27" customHeight="1">
      <c r="A15" s="102">
        <v>8</v>
      </c>
      <c r="B15" s="103" t="s">
        <v>23</v>
      </c>
      <c r="C15" s="104"/>
      <c r="D15" s="104"/>
      <c r="E15" s="105"/>
      <c r="F15" s="99">
        <v>500</v>
      </c>
      <c r="G15" s="99"/>
      <c r="H15" s="99">
        <v>436</v>
      </c>
      <c r="I15" s="99"/>
      <c r="J15" s="99"/>
      <c r="K15" s="99"/>
      <c r="M15" s="126"/>
    </row>
    <row r="16" spans="1:13" ht="27" customHeight="1">
      <c r="A16" s="102">
        <v>9</v>
      </c>
      <c r="B16" s="103" t="s">
        <v>24</v>
      </c>
      <c r="C16" s="104"/>
      <c r="D16" s="104"/>
      <c r="E16" s="105"/>
      <c r="F16" s="99">
        <v>20</v>
      </c>
      <c r="G16" s="99"/>
      <c r="H16" s="99"/>
      <c r="I16" s="99"/>
      <c r="J16" s="99"/>
      <c r="K16" s="99"/>
      <c r="M16" s="126"/>
    </row>
    <row r="17" spans="1:11" ht="27" customHeight="1">
      <c r="A17" s="102">
        <v>10</v>
      </c>
      <c r="B17" s="103" t="s">
        <v>25</v>
      </c>
      <c r="C17" s="104"/>
      <c r="D17" s="104"/>
      <c r="E17" s="105"/>
      <c r="F17" s="106"/>
      <c r="G17" s="106"/>
      <c r="H17" s="99">
        <v>500</v>
      </c>
      <c r="I17" s="106"/>
      <c r="J17" s="106"/>
      <c r="K17" s="99"/>
    </row>
    <row r="18" spans="1:11" ht="27" customHeight="1">
      <c r="A18" s="102">
        <v>11</v>
      </c>
      <c r="B18" s="103" t="s">
        <v>26</v>
      </c>
      <c r="C18" s="104"/>
      <c r="D18" s="104"/>
      <c r="E18" s="105"/>
      <c r="F18" s="99">
        <v>3187</v>
      </c>
      <c r="G18" s="106"/>
      <c r="H18" s="99">
        <v>2869</v>
      </c>
      <c r="I18" s="106"/>
      <c r="J18" s="106"/>
      <c r="K18" s="99"/>
    </row>
    <row r="19" spans="1:11" ht="36.75" customHeight="1">
      <c r="A19" s="102">
        <v>12</v>
      </c>
      <c r="B19" s="103" t="s">
        <v>27</v>
      </c>
      <c r="C19" s="104"/>
      <c r="D19" s="104"/>
      <c r="E19" s="105"/>
      <c r="F19" s="99">
        <v>7144</v>
      </c>
      <c r="G19" s="106"/>
      <c r="H19" s="99">
        <v>244.6</v>
      </c>
      <c r="I19" s="106"/>
      <c r="J19" s="106"/>
      <c r="K19" s="99"/>
    </row>
    <row r="20" spans="1:11" ht="27" customHeight="1">
      <c r="A20" s="102">
        <v>13</v>
      </c>
      <c r="B20" s="103" t="s">
        <v>28</v>
      </c>
      <c r="C20" s="104"/>
      <c r="D20" s="104"/>
      <c r="E20" s="105"/>
      <c r="F20" s="99"/>
      <c r="G20" s="106"/>
      <c r="H20" s="99"/>
      <c r="I20" s="106"/>
      <c r="J20" s="106"/>
      <c r="K20" s="99"/>
    </row>
    <row r="21" spans="1:11" ht="27" customHeight="1">
      <c r="A21" s="102">
        <v>14</v>
      </c>
      <c r="B21" s="103" t="s">
        <v>29</v>
      </c>
      <c r="C21" s="104"/>
      <c r="D21" s="104"/>
      <c r="E21" s="105"/>
      <c r="F21" s="99"/>
      <c r="G21" s="106"/>
      <c r="H21" s="99"/>
      <c r="I21" s="106"/>
      <c r="J21" s="106"/>
      <c r="K21" s="99"/>
    </row>
    <row r="22" spans="1:11" ht="27" customHeight="1">
      <c r="A22" s="102">
        <v>15</v>
      </c>
      <c r="B22" s="103" t="s">
        <v>30</v>
      </c>
      <c r="C22" s="104"/>
      <c r="D22" s="104"/>
      <c r="E22" s="105"/>
      <c r="F22" s="99">
        <v>129</v>
      </c>
      <c r="G22" s="106"/>
      <c r="H22" s="99">
        <v>148</v>
      </c>
      <c r="I22" s="106"/>
      <c r="J22" s="106"/>
      <c r="K22" s="99"/>
    </row>
    <row r="23" spans="1:11" ht="54.75" customHeight="1">
      <c r="A23" s="107">
        <v>16</v>
      </c>
      <c r="B23" s="103" t="s">
        <v>31</v>
      </c>
      <c r="C23" s="104"/>
      <c r="D23" s="104"/>
      <c r="E23" s="105"/>
      <c r="F23" s="99"/>
      <c r="G23" s="106"/>
      <c r="H23" s="99">
        <v>19</v>
      </c>
      <c r="I23" s="106"/>
      <c r="J23" s="106"/>
      <c r="K23" s="99"/>
    </row>
    <row r="24" spans="1:11" s="81" customFormat="1" ht="24.75" customHeight="1">
      <c r="A24" s="108">
        <v>17</v>
      </c>
      <c r="B24" s="103" t="s">
        <v>32</v>
      </c>
      <c r="C24" s="104"/>
      <c r="D24" s="104"/>
      <c r="E24" s="105"/>
      <c r="F24" s="99"/>
      <c r="G24" s="109"/>
      <c r="H24" s="99"/>
      <c r="I24" s="109"/>
      <c r="J24" s="109"/>
      <c r="K24" s="109"/>
    </row>
    <row r="25" spans="1:11" s="81" customFormat="1" ht="57" customHeight="1">
      <c r="A25" s="108">
        <v>18</v>
      </c>
      <c r="B25" s="103" t="s">
        <v>33</v>
      </c>
      <c r="C25" s="104"/>
      <c r="D25" s="104"/>
      <c r="E25" s="105"/>
      <c r="F25" s="99">
        <v>2000</v>
      </c>
      <c r="G25" s="109"/>
      <c r="H25" s="99">
        <v>1500</v>
      </c>
      <c r="I25" s="109"/>
      <c r="J25" s="109"/>
      <c r="K25" s="109"/>
    </row>
    <row r="26" spans="1:11" ht="24.75" customHeight="1">
      <c r="A26" s="100" t="s">
        <v>34</v>
      </c>
      <c r="B26" s="110" t="s">
        <v>35</v>
      </c>
      <c r="C26" s="110"/>
      <c r="D26" s="110"/>
      <c r="E26" s="110"/>
      <c r="F26" s="99">
        <v>3672.33</v>
      </c>
      <c r="G26" s="99">
        <v>3083</v>
      </c>
      <c r="H26" s="99">
        <v>2588.23</v>
      </c>
      <c r="I26" s="99">
        <v>3400</v>
      </c>
      <c r="J26" s="99">
        <v>2504</v>
      </c>
      <c r="K26" s="99">
        <v>2420</v>
      </c>
    </row>
    <row r="27" spans="1:11" ht="24.75" customHeight="1">
      <c r="A27" s="100"/>
      <c r="B27" s="111" t="s">
        <v>36</v>
      </c>
      <c r="C27" s="112"/>
      <c r="D27" s="112"/>
      <c r="E27" s="113"/>
      <c r="F27" s="99">
        <v>3403</v>
      </c>
      <c r="G27" s="99">
        <v>3083</v>
      </c>
      <c r="H27" s="99">
        <v>2420</v>
      </c>
      <c r="I27" s="99">
        <v>3400</v>
      </c>
      <c r="J27" s="99">
        <v>2504</v>
      </c>
      <c r="K27" s="99">
        <v>2420</v>
      </c>
    </row>
    <row r="28" spans="1:11" ht="24.75" customHeight="1">
      <c r="A28" s="100"/>
      <c r="B28" s="111" t="s">
        <v>37</v>
      </c>
      <c r="C28" s="112"/>
      <c r="D28" s="112"/>
      <c r="E28" s="113"/>
      <c r="F28" s="99">
        <v>269.33</v>
      </c>
      <c r="G28" s="99"/>
      <c r="H28" s="99">
        <v>168.23</v>
      </c>
      <c r="I28" s="99"/>
      <c r="J28" s="99"/>
      <c r="K28" s="99"/>
    </row>
    <row r="29" spans="1:11" ht="24.75" customHeight="1">
      <c r="A29" s="106"/>
      <c r="B29" s="114" t="s">
        <v>38</v>
      </c>
      <c r="C29" s="115"/>
      <c r="D29" s="115"/>
      <c r="E29" s="116"/>
      <c r="F29" s="99"/>
      <c r="G29" s="99"/>
      <c r="H29" s="99"/>
      <c r="I29" s="99"/>
      <c r="J29" s="99"/>
      <c r="K29" s="127"/>
    </row>
    <row r="30" spans="1:11" ht="24.75" customHeight="1">
      <c r="A30" s="117" t="s">
        <v>39</v>
      </c>
      <c r="B30" s="118" t="s">
        <v>40</v>
      </c>
      <c r="C30" s="119"/>
      <c r="D30" s="119"/>
      <c r="E30" s="120"/>
      <c r="F30" s="99">
        <v>363</v>
      </c>
      <c r="G30" s="99">
        <v>363</v>
      </c>
      <c r="H30" s="99">
        <v>0</v>
      </c>
      <c r="I30" s="99">
        <v>370</v>
      </c>
      <c r="J30" s="99">
        <v>0</v>
      </c>
      <c r="K30" s="127">
        <v>0</v>
      </c>
    </row>
    <row r="31" spans="1:11" ht="24.75" customHeight="1">
      <c r="A31" s="106"/>
      <c r="B31" s="114" t="s">
        <v>41</v>
      </c>
      <c r="C31" s="115"/>
      <c r="D31" s="115"/>
      <c r="E31" s="116"/>
      <c r="F31" s="99">
        <v>363</v>
      </c>
      <c r="G31" s="99">
        <v>363</v>
      </c>
      <c r="H31" s="99"/>
      <c r="I31" s="99">
        <v>370</v>
      </c>
      <c r="J31" s="99"/>
      <c r="K31" s="127"/>
    </row>
    <row r="32" spans="1:11" ht="24.75" customHeight="1">
      <c r="A32" s="106"/>
      <c r="B32" s="111" t="s">
        <v>37</v>
      </c>
      <c r="C32" s="112"/>
      <c r="D32" s="112"/>
      <c r="E32" s="113"/>
      <c r="F32" s="99"/>
      <c r="G32" s="99"/>
      <c r="H32" s="99"/>
      <c r="I32" s="99"/>
      <c r="J32" s="99"/>
      <c r="K32" s="127"/>
    </row>
    <row r="33" spans="1:11" ht="24.75" customHeight="1">
      <c r="A33" s="106"/>
      <c r="B33" s="114" t="s">
        <v>38</v>
      </c>
      <c r="C33" s="115"/>
      <c r="D33" s="115"/>
      <c r="E33" s="116"/>
      <c r="F33" s="99"/>
      <c r="G33" s="99"/>
      <c r="H33" s="99"/>
      <c r="I33" s="99"/>
      <c r="J33" s="99"/>
      <c r="K33" s="127"/>
    </row>
    <row r="34" spans="1:11" ht="24.75" customHeight="1">
      <c r="A34" s="117" t="s">
        <v>42</v>
      </c>
      <c r="B34" s="118" t="s">
        <v>43</v>
      </c>
      <c r="C34" s="119"/>
      <c r="D34" s="119"/>
      <c r="E34" s="120"/>
      <c r="F34" s="99">
        <v>121</v>
      </c>
      <c r="G34" s="99">
        <v>121</v>
      </c>
      <c r="H34" s="99">
        <v>0</v>
      </c>
      <c r="I34" s="99">
        <v>0</v>
      </c>
      <c r="J34" s="99">
        <v>0</v>
      </c>
      <c r="K34" s="127">
        <v>0</v>
      </c>
    </row>
    <row r="35" spans="1:11" ht="24.75" customHeight="1">
      <c r="A35" s="106"/>
      <c r="B35" s="114" t="s">
        <v>44</v>
      </c>
      <c r="C35" s="115"/>
      <c r="D35" s="115"/>
      <c r="E35" s="116"/>
      <c r="F35" s="99">
        <v>121</v>
      </c>
      <c r="G35" s="99">
        <v>121</v>
      </c>
      <c r="H35" s="99"/>
      <c r="I35" s="99"/>
      <c r="J35" s="99"/>
      <c r="K35" s="127"/>
    </row>
    <row r="36" spans="1:11" ht="24.75" customHeight="1">
      <c r="A36" s="106"/>
      <c r="B36" s="111" t="s">
        <v>37</v>
      </c>
      <c r="C36" s="112"/>
      <c r="D36" s="112"/>
      <c r="E36" s="113"/>
      <c r="F36" s="99"/>
      <c r="G36" s="99"/>
      <c r="H36" s="99"/>
      <c r="I36" s="99"/>
      <c r="J36" s="99"/>
      <c r="K36" s="127"/>
    </row>
    <row r="37" spans="1:11" s="82" customFormat="1" ht="24.75" customHeight="1">
      <c r="A37" s="121"/>
      <c r="B37" s="114" t="s">
        <v>38</v>
      </c>
      <c r="C37" s="115"/>
      <c r="D37" s="115"/>
      <c r="E37" s="116"/>
      <c r="F37" s="122"/>
      <c r="G37" s="122"/>
      <c r="H37" s="122"/>
      <c r="I37" s="128"/>
      <c r="J37" s="122"/>
      <c r="K37" s="127"/>
    </row>
    <row r="38" spans="1:11" s="82" customFormat="1" ht="14.25">
      <c r="A38" s="123" t="s">
        <v>45</v>
      </c>
      <c r="B38" s="123"/>
      <c r="C38" s="123"/>
      <c r="D38" s="123"/>
      <c r="E38" s="123"/>
      <c r="F38" s="123"/>
      <c r="G38" s="123"/>
      <c r="H38" s="123"/>
      <c r="I38" s="123"/>
      <c r="J38" s="123"/>
      <c r="K38" s="123"/>
    </row>
    <row r="39" spans="1:11" s="82" customFormat="1" ht="14.25">
      <c r="A39" s="124" t="s">
        <v>46</v>
      </c>
      <c r="B39" s="124"/>
      <c r="C39" s="124"/>
      <c r="D39" s="124"/>
      <c r="E39" s="124"/>
      <c r="F39" s="124"/>
      <c r="G39" s="124"/>
      <c r="H39" s="124"/>
      <c r="I39" s="124"/>
      <c r="J39" s="124"/>
      <c r="K39" s="124"/>
    </row>
    <row r="40" spans="1:11" s="82" customFormat="1" ht="15.75" customHeight="1">
      <c r="A40" s="124" t="s">
        <v>47</v>
      </c>
      <c r="B40" s="124"/>
      <c r="C40" s="124"/>
      <c r="D40" s="124"/>
      <c r="E40" s="124"/>
      <c r="F40" s="124"/>
      <c r="G40" s="124"/>
      <c r="H40" s="124"/>
      <c r="I40" s="124"/>
      <c r="J40" s="124"/>
      <c r="K40" s="124"/>
    </row>
    <row r="41" s="82" customFormat="1" ht="14.25"/>
    <row r="42" s="82" customFormat="1" ht="14.25"/>
    <row r="43" s="82" customFormat="1" ht="14.25"/>
    <row r="44" s="82" customFormat="1" ht="14.25"/>
    <row r="45" s="82" customFormat="1" ht="14.25"/>
    <row r="46" s="82" customFormat="1" ht="14.25"/>
    <row r="47" s="82" customFormat="1" ht="14.25"/>
    <row r="48" s="82" customFormat="1" ht="14.25"/>
    <row r="49" s="82" customFormat="1" ht="14.25"/>
    <row r="50" s="82" customFormat="1" ht="14.25"/>
    <row r="51" s="82" customFormat="1" ht="14.25"/>
    <row r="52" s="82" customFormat="1" ht="14.25"/>
    <row r="53" s="82" customFormat="1" ht="14.25"/>
    <row r="54" s="82" customFormat="1" ht="14.25"/>
    <row r="55" s="82" customFormat="1" ht="14.25"/>
    <row r="56" s="82" customFormat="1" ht="14.25"/>
    <row r="57" s="82" customFormat="1" ht="14.25"/>
    <row r="58" s="82" customFormat="1" ht="14.25"/>
    <row r="59" s="82" customFormat="1" ht="14.25"/>
    <row r="60" s="82" customFormat="1" ht="14.25"/>
    <row r="61" s="82" customFormat="1" ht="14.25"/>
    <row r="62" s="82" customFormat="1" ht="14.25"/>
    <row r="63" s="82" customFormat="1" ht="14.25"/>
    <row r="64" s="82" customFormat="1" ht="14.25"/>
    <row r="65" s="82" customFormat="1" ht="14.25"/>
    <row r="66" s="82" customFormat="1" ht="14.25"/>
    <row r="67" s="82" customFormat="1" ht="14.25"/>
    <row r="68" s="82" customFormat="1" ht="14.25"/>
    <row r="69" s="82" customFormat="1" ht="14.25"/>
    <row r="70" s="82" customFormat="1" ht="14.25"/>
    <row r="71" s="82" customFormat="1" ht="14.25"/>
    <row r="72" s="82" customFormat="1" ht="14.25"/>
    <row r="73" s="82" customFormat="1" ht="14.25"/>
    <row r="74" s="82" customFormat="1" ht="14.25"/>
    <row r="75" s="82" customFormat="1" ht="14.25"/>
    <row r="76" s="82" customFormat="1" ht="14.25"/>
    <row r="77" s="82" customFormat="1" ht="14.25"/>
    <row r="78" s="82" customFormat="1" ht="14.25"/>
    <row r="79" s="82" customFormat="1" ht="14.25"/>
    <row r="80" s="82" customFormat="1" ht="14.25"/>
    <row r="81" s="82" customFormat="1" ht="14.25"/>
    <row r="82" s="82" customFormat="1" ht="14.25"/>
    <row r="83" s="82" customFormat="1" ht="14.25"/>
    <row r="84" s="82" customFormat="1" ht="14.25"/>
    <row r="85" s="82" customFormat="1" ht="14.25"/>
    <row r="86" s="82" customFormat="1" ht="14.25"/>
    <row r="87" s="82" customFormat="1" ht="14.25"/>
    <row r="88" s="82" customFormat="1" ht="14.25"/>
    <row r="89" s="82" customFormat="1" ht="14.25"/>
    <row r="90" s="82" customFormat="1" ht="14.25"/>
    <row r="91" s="82" customFormat="1" ht="14.25"/>
    <row r="92" s="82" customFormat="1" ht="14.25"/>
    <row r="93" s="82" customFormat="1" ht="14.25"/>
    <row r="94" s="82" customFormat="1" ht="14.25"/>
    <row r="95" s="82" customFormat="1" ht="14.25"/>
    <row r="96" s="82" customFormat="1" ht="14.25"/>
    <row r="97" s="82" customFormat="1" ht="14.25"/>
    <row r="98" s="82" customFormat="1" ht="14.25"/>
    <row r="99" s="82" customFormat="1" ht="14.25"/>
    <row r="100" s="82" customFormat="1" ht="14.25"/>
    <row r="101" s="82" customFormat="1" ht="14.25"/>
    <row r="102" s="82" customFormat="1" ht="14.25"/>
    <row r="103" s="82" customFormat="1" ht="14.25"/>
    <row r="104" s="82" customFormat="1" ht="14.25"/>
    <row r="105" s="82" customFormat="1" ht="14.25"/>
    <row r="106" s="82" customFormat="1" ht="14.25"/>
    <row r="107" s="82" customFormat="1" ht="14.25"/>
    <row r="108" s="82" customFormat="1" ht="14.25"/>
    <row r="109" s="82" customFormat="1" ht="14.25"/>
    <row r="110" s="82" customFormat="1" ht="14.25"/>
    <row r="111" s="82" customFormat="1" ht="14.25"/>
    <row r="112" s="82" customFormat="1" ht="14.25"/>
    <row r="113" s="82" customFormat="1" ht="14.25"/>
    <row r="114" s="82" customFormat="1" ht="14.25"/>
    <row r="115" s="82" customFormat="1" ht="14.25"/>
    <row r="116" s="82" customFormat="1" ht="14.25"/>
    <row r="117" s="82" customFormat="1" ht="14.25"/>
    <row r="118" s="82" customFormat="1" ht="14.25"/>
    <row r="119" s="82" customFormat="1" ht="14.25"/>
    <row r="120" s="82" customFormat="1" ht="14.25"/>
    <row r="121" s="82" customFormat="1" ht="14.25"/>
    <row r="122" s="82" customFormat="1" ht="14.25"/>
    <row r="123" s="82" customFormat="1" ht="14.25"/>
    <row r="124" s="82" customFormat="1" ht="14.25"/>
    <row r="125" s="82" customFormat="1" ht="14.25"/>
    <row r="126" s="82" customFormat="1" ht="14.25"/>
    <row r="127" s="82" customFormat="1" ht="14.25"/>
    <row r="128" s="82" customFormat="1" ht="14.25"/>
    <row r="129" s="82" customFormat="1" ht="14.25"/>
    <row r="130" s="82" customFormat="1" ht="14.25"/>
    <row r="131" s="82" customFormat="1" ht="14.25"/>
    <row r="132" s="82" customFormat="1" ht="14.25"/>
    <row r="133" s="82" customFormat="1" ht="14.25"/>
    <row r="134" s="82" customFormat="1" ht="14.25"/>
    <row r="135" s="82" customFormat="1" ht="14.25"/>
    <row r="136" s="82" customFormat="1" ht="14.25"/>
    <row r="137" s="82" customFormat="1" ht="14.25"/>
    <row r="138" s="82" customFormat="1" ht="14.25"/>
    <row r="139" s="82" customFormat="1" ht="14.25"/>
    <row r="140" s="82" customFormat="1" ht="14.25"/>
    <row r="141" s="82" customFormat="1" ht="14.25"/>
    <row r="142" s="82" customFormat="1" ht="14.25"/>
    <row r="143" s="82" customFormat="1" ht="14.25"/>
    <row r="144" s="82" customFormat="1" ht="14.25"/>
    <row r="145" s="82" customFormat="1" ht="14.25"/>
    <row r="146" s="82" customFormat="1" ht="14.25"/>
    <row r="147" s="82" customFormat="1" ht="14.25"/>
    <row r="148" s="82" customFormat="1" ht="14.25"/>
    <row r="149" s="82" customFormat="1" ht="14.25"/>
    <row r="150" s="82" customFormat="1" ht="14.25"/>
    <row r="151" s="82" customFormat="1" ht="14.25"/>
    <row r="152" s="82" customFormat="1" ht="14.25"/>
    <row r="153" s="82" customFormat="1" ht="14.25"/>
    <row r="154" s="82" customFormat="1" ht="14.25"/>
    <row r="155" s="82" customFormat="1" ht="14.25"/>
    <row r="156" s="82" customFormat="1" ht="14.25"/>
    <row r="157" s="82" customFormat="1" ht="14.25"/>
    <row r="158" s="82" customFormat="1" ht="14.25"/>
    <row r="159" s="82" customFormat="1" ht="14.25"/>
    <row r="160" s="82" customFormat="1" ht="14.25"/>
    <row r="161" s="82" customFormat="1" ht="14.25"/>
    <row r="162" s="82" customFormat="1" ht="14.25"/>
    <row r="163" s="82" customFormat="1" ht="14.25"/>
    <row r="164" s="82" customFormat="1" ht="14.25"/>
    <row r="165" s="82" customFormat="1" ht="14.25"/>
    <row r="166" s="82" customFormat="1" ht="14.25"/>
    <row r="167" s="82" customFormat="1" ht="14.25"/>
    <row r="168" s="82" customFormat="1" ht="14.25"/>
    <row r="169" s="82" customFormat="1" ht="14.25"/>
    <row r="170" s="82" customFormat="1" ht="14.25"/>
    <row r="171" s="82" customFormat="1" ht="14.25"/>
    <row r="172" s="82" customFormat="1" ht="14.25"/>
    <row r="173" s="82" customFormat="1" ht="14.25"/>
    <row r="174" s="82" customFormat="1" ht="14.25"/>
    <row r="175" s="82" customFormat="1" ht="14.25"/>
    <row r="176" s="82" customFormat="1" ht="14.25"/>
    <row r="177" s="82" customFormat="1" ht="14.25"/>
    <row r="178" s="82" customFormat="1" ht="14.25"/>
    <row r="179" s="82" customFormat="1" ht="14.25"/>
    <row r="180" s="82" customFormat="1" ht="14.25"/>
    <row r="181" s="82" customFormat="1" ht="14.25"/>
    <row r="182" s="82" customFormat="1" ht="14.25"/>
    <row r="183" s="82" customFormat="1" ht="14.25"/>
    <row r="184" s="82" customFormat="1" ht="14.25"/>
    <row r="185" s="82" customFormat="1" ht="14.25"/>
    <row r="186" s="82" customFormat="1" ht="14.25"/>
    <row r="187" s="82" customFormat="1" ht="14.25"/>
    <row r="188" s="82" customFormat="1" ht="14.25"/>
    <row r="189" s="82" customFormat="1" ht="14.25"/>
    <row r="190" s="82" customFormat="1" ht="14.25"/>
    <row r="191" s="82" customFormat="1" ht="14.25"/>
    <row r="192" s="82" customFormat="1" ht="14.25"/>
    <row r="193" s="82" customFormat="1" ht="14.25"/>
    <row r="194" s="82" customFormat="1" ht="14.25"/>
    <row r="195" s="82" customFormat="1" ht="14.25"/>
    <row r="196" s="82" customFormat="1" ht="14.25"/>
    <row r="197" s="82" customFormat="1" ht="14.25"/>
    <row r="198" s="82" customFormat="1" ht="14.25"/>
    <row r="199" s="82" customFormat="1" ht="14.25"/>
    <row r="200" s="82" customFormat="1" ht="14.25"/>
    <row r="201" s="82" customFormat="1" ht="14.25"/>
    <row r="202" s="82" customFormat="1" ht="14.25"/>
    <row r="203" s="82" customFormat="1" ht="14.25"/>
    <row r="204" s="82" customFormat="1" ht="14.25"/>
    <row r="205" s="82" customFormat="1" ht="14.25"/>
    <row r="206" s="82" customFormat="1" ht="14.25"/>
    <row r="207" s="82" customFormat="1" ht="14.25"/>
    <row r="208" s="82" customFormat="1" ht="14.25"/>
    <row r="209" s="82" customFormat="1" ht="14.25"/>
    <row r="210" s="82" customFormat="1" ht="14.25"/>
    <row r="211" s="82" customFormat="1" ht="14.25"/>
    <row r="212" s="82" customFormat="1" ht="14.25"/>
    <row r="213" s="82" customFormat="1" ht="14.25"/>
    <row r="214" s="82" customFormat="1" ht="14.25"/>
    <row r="215" s="82" customFormat="1" ht="14.25"/>
    <row r="216" s="82" customFormat="1" ht="14.25"/>
    <row r="217" s="82" customFormat="1" ht="14.25"/>
    <row r="218" s="82" customFormat="1" ht="14.25"/>
    <row r="219" s="82" customFormat="1" ht="14.25"/>
    <row r="220" s="82" customFormat="1" ht="14.25"/>
    <row r="221" s="82" customFormat="1" ht="14.25"/>
    <row r="222" s="82" customFormat="1" ht="14.25"/>
    <row r="223" s="82" customFormat="1" ht="14.25"/>
    <row r="224" s="82" customFormat="1" ht="14.25"/>
    <row r="225" s="82" customFormat="1" ht="14.25"/>
    <row r="226" s="82" customFormat="1" ht="14.25"/>
    <row r="227" s="82" customFormat="1" ht="14.25"/>
    <row r="228" s="82" customFormat="1" ht="14.25"/>
    <row r="229" s="82" customFormat="1" ht="14.25"/>
    <row r="230" s="82" customFormat="1" ht="14.25"/>
    <row r="231" s="82" customFormat="1" ht="14.25"/>
    <row r="232" s="82" customFormat="1" ht="14.25"/>
    <row r="233" s="82" customFormat="1" ht="14.25"/>
    <row r="234" s="82" customFormat="1" ht="14.25"/>
    <row r="235" s="82" customFormat="1" ht="14.25"/>
    <row r="236" s="82" customFormat="1" ht="14.25"/>
    <row r="237" s="82" customFormat="1" ht="14.25"/>
    <row r="238" s="82" customFormat="1" ht="14.25"/>
    <row r="239" s="82" customFormat="1" ht="14.25"/>
    <row r="240" s="82" customFormat="1" ht="14.25"/>
    <row r="241" s="82" customFormat="1" ht="14.25"/>
    <row r="242" s="82" customFormat="1" ht="14.25"/>
    <row r="243" s="82" customFormat="1" ht="14.25"/>
    <row r="244" s="82" customFormat="1" ht="14.25"/>
    <row r="245" s="82" customFormat="1" ht="14.25"/>
    <row r="246" s="82" customFormat="1" ht="14.25"/>
    <row r="247" s="82" customFormat="1" ht="14.25"/>
    <row r="248" s="82" customFormat="1" ht="14.25"/>
    <row r="249" s="82" customFormat="1" ht="14.25"/>
    <row r="250" s="82" customFormat="1" ht="14.25"/>
    <row r="251" s="82" customFormat="1" ht="14.25"/>
    <row r="252" s="82" customFormat="1" ht="14.25"/>
    <row r="253" s="82" customFormat="1" ht="14.25"/>
    <row r="254" s="82" customFormat="1" ht="14.25"/>
    <row r="255" s="82" customFormat="1" ht="14.25"/>
    <row r="256" s="82" customFormat="1" ht="14.25"/>
    <row r="257" s="82" customFormat="1" ht="14.25"/>
    <row r="258" s="82" customFormat="1" ht="14.25"/>
    <row r="259" s="82" customFormat="1" ht="14.25"/>
    <row r="260" s="82" customFormat="1" ht="14.25"/>
    <row r="261" s="82" customFormat="1" ht="14.25"/>
    <row r="262" s="82" customFormat="1" ht="14.25"/>
    <row r="263" s="82" customFormat="1" ht="14.25"/>
    <row r="264" s="82" customFormat="1" ht="14.25"/>
    <row r="265" s="82" customFormat="1" ht="14.25"/>
    <row r="266" s="82" customFormat="1" ht="14.25"/>
    <row r="267" s="82" customFormat="1" ht="14.25"/>
    <row r="268" s="82" customFormat="1" ht="14.25"/>
    <row r="269" s="82" customFormat="1" ht="14.25"/>
    <row r="270" s="82" customFormat="1" ht="14.25"/>
    <row r="271" s="82" customFormat="1" ht="14.25"/>
    <row r="272" s="82" customFormat="1" ht="14.25"/>
    <row r="273" s="82" customFormat="1" ht="14.25"/>
    <row r="274" s="82" customFormat="1" ht="14.25"/>
    <row r="275" s="82" customFormat="1" ht="14.25"/>
    <row r="276" s="82" customFormat="1" ht="14.25"/>
    <row r="277" s="82" customFormat="1" ht="14.25"/>
    <row r="278" s="82" customFormat="1" ht="14.25"/>
    <row r="279" s="82" customFormat="1" ht="14.25"/>
    <row r="280" s="82" customFormat="1" ht="14.25"/>
    <row r="281" s="82" customFormat="1" ht="14.25"/>
    <row r="282" s="82" customFormat="1" ht="14.25"/>
    <row r="283" s="82" customFormat="1" ht="14.25"/>
    <row r="284" s="82" customFormat="1" ht="14.25"/>
    <row r="285" s="82" customFormat="1" ht="14.25"/>
    <row r="286" s="82" customFormat="1" ht="14.25"/>
    <row r="287" s="82" customFormat="1" ht="14.25"/>
    <row r="288" s="82" customFormat="1" ht="14.25"/>
    <row r="289" s="82" customFormat="1" ht="14.25"/>
    <row r="290" s="82" customFormat="1" ht="14.25"/>
    <row r="291" s="82" customFormat="1" ht="14.25"/>
    <row r="292" s="82" customFormat="1" ht="14.25"/>
    <row r="293" s="82" customFormat="1" ht="14.25"/>
    <row r="294" s="82" customFormat="1" ht="14.25"/>
    <row r="295" s="82" customFormat="1" ht="14.25"/>
    <row r="296" s="82" customFormat="1" ht="14.25"/>
    <row r="297" s="82" customFormat="1" ht="14.25"/>
    <row r="298" s="82" customFormat="1" ht="14.25"/>
    <row r="299" s="82" customFormat="1" ht="14.25"/>
    <row r="300" s="82" customFormat="1" ht="14.25"/>
    <row r="301" s="82" customFormat="1" ht="14.25"/>
    <row r="302" s="82" customFormat="1" ht="14.25"/>
    <row r="303" s="82" customFormat="1" ht="14.25"/>
    <row r="304" s="82" customFormat="1" ht="14.25"/>
    <row r="305" s="82" customFormat="1" ht="14.25"/>
    <row r="306" s="82" customFormat="1" ht="14.25"/>
    <row r="307" s="82" customFormat="1" ht="14.25"/>
    <row r="308" s="82" customFormat="1" ht="14.25"/>
    <row r="309" s="82" customFormat="1" ht="14.25"/>
    <row r="310" s="82" customFormat="1" ht="14.25"/>
    <row r="311" s="82" customFormat="1" ht="14.25"/>
    <row r="312" s="82" customFormat="1" ht="14.25"/>
    <row r="313" s="82" customFormat="1" ht="14.25"/>
    <row r="314" s="82" customFormat="1" ht="14.25"/>
    <row r="315" s="82" customFormat="1" ht="14.25"/>
    <row r="316" s="82" customFormat="1" ht="14.25"/>
    <row r="317" s="82" customFormat="1" ht="14.25"/>
    <row r="318" s="82" customFormat="1" ht="14.25"/>
    <row r="319" s="82" customFormat="1" ht="14.25"/>
    <row r="320" s="82" customFormat="1" ht="14.25"/>
    <row r="321" s="82" customFormat="1" ht="14.25"/>
    <row r="322" s="82" customFormat="1" ht="14.25"/>
    <row r="323" s="82" customFormat="1" ht="14.25"/>
    <row r="324" s="82" customFormat="1" ht="14.25"/>
    <row r="325" s="82" customFormat="1" ht="14.25"/>
    <row r="326" s="82" customFormat="1" ht="14.25"/>
    <row r="327" s="82" customFormat="1" ht="14.25"/>
    <row r="328" s="82" customFormat="1" ht="14.25"/>
    <row r="329" s="82" customFormat="1" ht="14.25"/>
    <row r="330" s="82" customFormat="1" ht="14.25"/>
    <row r="331" s="82" customFormat="1" ht="14.25"/>
    <row r="332" s="82" customFormat="1" ht="14.25"/>
    <row r="333" s="82" customFormat="1" ht="14.25"/>
    <row r="334" s="82" customFormat="1" ht="14.25"/>
    <row r="335" s="82" customFormat="1" ht="14.25"/>
    <row r="336" s="82" customFormat="1" ht="14.25"/>
    <row r="337" s="82" customFormat="1" ht="14.25"/>
    <row r="338" s="82" customFormat="1" ht="14.25"/>
    <row r="339" s="82" customFormat="1" ht="14.25"/>
    <row r="340" s="82" customFormat="1" ht="14.25"/>
    <row r="341" s="82" customFormat="1" ht="14.25"/>
    <row r="342" s="82" customFormat="1" ht="14.25"/>
    <row r="343" s="82" customFormat="1" ht="14.25"/>
    <row r="344" s="82" customFormat="1" ht="14.25"/>
    <row r="345" s="82" customFormat="1" ht="14.25"/>
    <row r="346" s="82" customFormat="1" ht="14.25"/>
    <row r="347" s="82" customFormat="1" ht="14.25"/>
    <row r="348" s="82" customFormat="1" ht="14.25"/>
    <row r="349" s="82" customFormat="1" ht="14.25"/>
    <row r="350" s="82" customFormat="1" ht="14.25"/>
    <row r="351" s="82" customFormat="1" ht="14.25"/>
    <row r="352" s="82" customFormat="1" ht="14.25"/>
    <row r="353" s="82" customFormat="1" ht="14.25"/>
    <row r="354" s="82" customFormat="1" ht="14.25"/>
    <row r="355" s="82" customFormat="1" ht="14.25"/>
    <row r="356" s="82" customFormat="1" ht="14.25"/>
    <row r="357" s="82" customFormat="1" ht="14.25"/>
    <row r="358" s="82" customFormat="1" ht="14.25"/>
    <row r="359" s="82" customFormat="1" ht="14.25"/>
    <row r="360" s="82" customFormat="1" ht="14.25"/>
    <row r="361" s="82" customFormat="1" ht="14.25"/>
    <row r="362" s="82" customFormat="1" ht="14.25"/>
    <row r="363" s="82" customFormat="1" ht="14.25"/>
    <row r="364" s="82" customFormat="1" ht="14.25"/>
    <row r="365" s="82" customFormat="1" ht="14.25"/>
    <row r="366" s="82" customFormat="1" ht="14.25"/>
    <row r="367" s="82" customFormat="1" ht="14.25"/>
    <row r="368" s="82" customFormat="1" ht="14.25"/>
    <row r="369" s="82" customFormat="1" ht="14.25"/>
    <row r="370" s="82" customFormat="1" ht="14.25"/>
    <row r="371" s="82" customFormat="1" ht="14.25"/>
    <row r="372" s="82" customFormat="1" ht="14.25"/>
    <row r="373" s="82" customFormat="1" ht="14.25"/>
    <row r="374" s="82" customFormat="1" ht="14.25"/>
    <row r="375" s="82" customFormat="1" ht="14.25"/>
    <row r="376" s="82" customFormat="1" ht="14.25"/>
    <row r="377" s="82" customFormat="1" ht="14.25"/>
    <row r="378" s="82" customFormat="1" ht="14.25"/>
    <row r="379" s="82" customFormat="1" ht="14.25"/>
    <row r="380" s="82" customFormat="1" ht="14.25"/>
    <row r="381" s="82" customFormat="1" ht="14.25"/>
    <row r="382" s="82" customFormat="1" ht="14.25"/>
    <row r="383" s="82" customFormat="1" ht="14.25"/>
    <row r="384" s="82" customFormat="1" ht="14.25"/>
    <row r="385" s="82" customFormat="1" ht="14.25"/>
    <row r="386" s="82" customFormat="1" ht="14.25"/>
    <row r="387" s="82" customFormat="1" ht="14.25"/>
    <row r="388" s="82" customFormat="1" ht="14.25"/>
    <row r="389" s="82" customFormat="1" ht="14.25"/>
    <row r="390" s="82" customFormat="1" ht="14.25"/>
    <row r="391" s="82" customFormat="1" ht="14.25"/>
    <row r="392" s="82" customFormat="1" ht="14.25"/>
    <row r="393" s="82" customFormat="1" ht="14.25"/>
    <row r="394" s="82" customFormat="1" ht="14.25"/>
    <row r="395" s="82" customFormat="1" ht="14.25"/>
    <row r="396" s="82" customFormat="1" ht="14.25"/>
    <row r="397" s="82" customFormat="1" ht="14.25"/>
    <row r="398" s="82" customFormat="1" ht="14.25"/>
    <row r="399" s="82" customFormat="1" ht="14.25"/>
    <row r="400" s="82" customFormat="1" ht="14.25"/>
    <row r="401" s="82" customFormat="1" ht="14.25"/>
    <row r="402" s="82" customFormat="1" ht="14.25"/>
    <row r="403" s="82" customFormat="1" ht="14.25"/>
    <row r="404" s="82" customFormat="1" ht="14.25"/>
    <row r="405" s="82" customFormat="1" ht="14.25"/>
    <row r="406" s="82" customFormat="1" ht="14.25"/>
    <row r="407" s="82" customFormat="1" ht="14.25"/>
    <row r="408" s="82" customFormat="1" ht="14.25"/>
    <row r="409" s="82" customFormat="1" ht="14.25"/>
    <row r="410" s="82" customFormat="1" ht="14.25"/>
    <row r="411" s="82" customFormat="1" ht="14.25"/>
    <row r="412" s="82" customFormat="1" ht="14.25"/>
    <row r="413" s="82" customFormat="1" ht="14.25"/>
    <row r="414" s="82" customFormat="1" ht="14.25"/>
    <row r="415" s="82" customFormat="1" ht="14.25"/>
  </sheetData>
  <sheetProtection/>
  <mergeCells count="40">
    <mergeCell ref="B2:K2"/>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horizontalCentered="1"/>
  <pageMargins left="0.7909722222222222" right="0.7909722222222222" top="1.1020833333333333" bottom="1.023611111111111" header="0.5118055555555555" footer="0.46805555555555556"/>
  <pageSetup firstPageNumber="19" useFirstPageNumber="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V92"/>
  <sheetViews>
    <sheetView tabSelected="1" workbookViewId="0" topLeftCell="F73">
      <selection activeCell="R84" sqref="R84"/>
    </sheetView>
  </sheetViews>
  <sheetFormatPr defaultColWidth="9.00390625" defaultRowHeight="14.25"/>
  <cols>
    <col min="1" max="1" width="7.125" style="0" customWidth="1"/>
    <col min="2" max="2" width="27.50390625" style="0" customWidth="1"/>
    <col min="5" max="5" width="15.375" style="0" customWidth="1"/>
    <col min="6" max="6" width="31.50390625" style="32" customWidth="1"/>
    <col min="16" max="16" width="16.125" style="0" customWidth="1"/>
    <col min="17" max="17" width="16.875" style="0" bestFit="1" customWidth="1"/>
    <col min="18" max="18" width="31.375" style="32" customWidth="1"/>
    <col min="19" max="19" width="13.25390625" style="0" customWidth="1"/>
    <col min="20" max="20" width="15.875" style="0" customWidth="1"/>
    <col min="21" max="21" width="12.375" style="33" customWidth="1"/>
    <col min="22" max="22" width="10.25390625" style="33" customWidth="1"/>
  </cols>
  <sheetData>
    <row r="1" spans="1:22" s="27" customFormat="1" ht="20.25">
      <c r="A1" s="34" t="s">
        <v>48</v>
      </c>
      <c r="B1" s="34"/>
      <c r="C1" s="34"/>
      <c r="D1" s="34"/>
      <c r="E1" s="34"/>
      <c r="F1" s="35"/>
      <c r="R1" s="35"/>
      <c r="U1" s="63"/>
      <c r="V1" s="63"/>
    </row>
    <row r="2" spans="1:22" s="28" customFormat="1" ht="30.75" customHeight="1">
      <c r="A2" s="36" t="s">
        <v>49</v>
      </c>
      <c r="B2" s="37"/>
      <c r="C2" s="37"/>
      <c r="D2" s="38"/>
      <c r="E2" s="37"/>
      <c r="F2" s="39"/>
      <c r="G2" s="37"/>
      <c r="H2" s="37"/>
      <c r="I2" s="37"/>
      <c r="J2" s="37"/>
      <c r="K2" s="37"/>
      <c r="L2" s="37"/>
      <c r="M2" s="37"/>
      <c r="N2" s="37"/>
      <c r="O2" s="37"/>
      <c r="P2" s="37"/>
      <c r="Q2" s="37"/>
      <c r="R2" s="39"/>
      <c r="S2" s="37"/>
      <c r="T2" s="37"/>
      <c r="U2" s="64"/>
      <c r="V2" s="64"/>
    </row>
    <row r="3" spans="1:22" s="29" customFormat="1" ht="27" customHeight="1">
      <c r="A3" s="40" t="s">
        <v>50</v>
      </c>
      <c r="B3" s="41"/>
      <c r="C3" s="42"/>
      <c r="D3" s="43"/>
      <c r="E3" s="42"/>
      <c r="F3" s="44"/>
      <c r="G3" s="45"/>
      <c r="H3" s="46"/>
      <c r="I3" s="46"/>
      <c r="J3" s="46"/>
      <c r="K3" s="46"/>
      <c r="L3" s="46"/>
      <c r="M3" s="46"/>
      <c r="N3" s="46"/>
      <c r="O3" s="46"/>
      <c r="P3" s="46"/>
      <c r="Q3" s="46"/>
      <c r="R3" s="65"/>
      <c r="S3" s="46"/>
      <c r="T3" s="46"/>
      <c r="U3" s="66"/>
      <c r="V3" s="67"/>
    </row>
    <row r="4" spans="1:22" s="29" customFormat="1" ht="39" customHeight="1">
      <c r="A4" s="17" t="s">
        <v>3</v>
      </c>
      <c r="B4" s="17" t="s">
        <v>51</v>
      </c>
      <c r="C4" s="47" t="s">
        <v>52</v>
      </c>
      <c r="D4" s="47" t="s">
        <v>53</v>
      </c>
      <c r="E4" s="47" t="s">
        <v>54</v>
      </c>
      <c r="F4" s="17" t="s">
        <v>55</v>
      </c>
      <c r="G4" s="17" t="s">
        <v>56</v>
      </c>
      <c r="H4" s="48" t="s">
        <v>57</v>
      </c>
      <c r="I4" s="48"/>
      <c r="J4" s="48"/>
      <c r="K4" s="59"/>
      <c r="L4" s="17" t="s">
        <v>58</v>
      </c>
      <c r="M4" s="17"/>
      <c r="N4" s="17"/>
      <c r="O4" s="17"/>
      <c r="P4" s="17" t="s">
        <v>59</v>
      </c>
      <c r="Q4" s="17"/>
      <c r="R4" s="47" t="s">
        <v>60</v>
      </c>
      <c r="S4" s="17" t="s">
        <v>61</v>
      </c>
      <c r="T4" s="17" t="s">
        <v>62</v>
      </c>
      <c r="U4" s="68" t="s">
        <v>63</v>
      </c>
      <c r="V4" s="69" t="s">
        <v>64</v>
      </c>
    </row>
    <row r="5" spans="1:22" s="29" customFormat="1" ht="46.5" customHeight="1">
      <c r="A5" s="17"/>
      <c r="B5" s="17"/>
      <c r="C5" s="49"/>
      <c r="D5" s="49"/>
      <c r="E5" s="49"/>
      <c r="F5" s="17"/>
      <c r="G5" s="17"/>
      <c r="H5" s="50" t="s">
        <v>65</v>
      </c>
      <c r="I5" s="47" t="s">
        <v>66</v>
      </c>
      <c r="J5" s="47" t="s">
        <v>67</v>
      </c>
      <c r="K5" s="47" t="s">
        <v>68</v>
      </c>
      <c r="L5" s="17" t="s">
        <v>69</v>
      </c>
      <c r="M5" s="17"/>
      <c r="N5" s="17" t="s">
        <v>70</v>
      </c>
      <c r="O5" s="17"/>
      <c r="P5" s="17" t="s">
        <v>71</v>
      </c>
      <c r="Q5" s="17" t="s">
        <v>72</v>
      </c>
      <c r="R5" s="49"/>
      <c r="S5" s="17"/>
      <c r="T5" s="17"/>
      <c r="U5" s="70"/>
      <c r="V5" s="69"/>
    </row>
    <row r="6" spans="1:22" s="29" customFormat="1" ht="48.75" customHeight="1">
      <c r="A6" s="17"/>
      <c r="B6" s="17"/>
      <c r="C6" s="51"/>
      <c r="D6" s="51"/>
      <c r="E6" s="51"/>
      <c r="F6" s="17"/>
      <c r="G6" s="17"/>
      <c r="H6" s="52"/>
      <c r="I6" s="51"/>
      <c r="J6" s="51"/>
      <c r="K6" s="51"/>
      <c r="L6" s="17" t="s">
        <v>73</v>
      </c>
      <c r="M6" s="17" t="s">
        <v>74</v>
      </c>
      <c r="N6" s="17" t="s">
        <v>75</v>
      </c>
      <c r="O6" s="17" t="s">
        <v>76</v>
      </c>
      <c r="P6" s="17"/>
      <c r="Q6" s="17"/>
      <c r="R6" s="51"/>
      <c r="S6" s="17"/>
      <c r="T6" s="17"/>
      <c r="U6" s="71"/>
      <c r="V6" s="69"/>
    </row>
    <row r="7" spans="1:22" s="29" customFormat="1" ht="18" customHeight="1">
      <c r="A7" s="17"/>
      <c r="B7" s="17" t="s">
        <v>13</v>
      </c>
      <c r="C7" s="17"/>
      <c r="D7" s="17"/>
      <c r="E7" s="17"/>
      <c r="F7" s="53"/>
      <c r="G7" s="20"/>
      <c r="H7" s="17">
        <f>H8+H22+H30+H38+H42+H47+H49+H60+H79</f>
        <v>9074</v>
      </c>
      <c r="I7" s="17"/>
      <c r="J7" s="17"/>
      <c r="K7" s="17"/>
      <c r="L7" s="17">
        <f aca="true" t="shared" si="0" ref="I7:O7">L8+L22+L30+L38+L42+L47+L49+L60+L79</f>
        <v>31</v>
      </c>
      <c r="M7" s="17">
        <f t="shared" si="0"/>
        <v>3938</v>
      </c>
      <c r="N7" s="17">
        <f t="shared" si="0"/>
        <v>7293</v>
      </c>
      <c r="O7" s="17">
        <f t="shared" si="0"/>
        <v>18270</v>
      </c>
      <c r="P7" s="17"/>
      <c r="Q7" s="17"/>
      <c r="R7" s="54"/>
      <c r="S7" s="20"/>
      <c r="T7" s="20"/>
      <c r="U7" s="72"/>
      <c r="V7" s="72"/>
    </row>
    <row r="8" spans="1:22" s="30" customFormat="1" ht="21.75" customHeight="1">
      <c r="A8" s="17" t="s">
        <v>14</v>
      </c>
      <c r="B8" s="22" t="s">
        <v>77</v>
      </c>
      <c r="C8" s="22"/>
      <c r="D8" s="22"/>
      <c r="E8" s="22"/>
      <c r="F8" s="54"/>
      <c r="G8" s="17"/>
      <c r="H8" s="17">
        <f>SUM(H9:H21)</f>
        <v>2710.7</v>
      </c>
      <c r="I8" s="17"/>
      <c r="J8" s="17"/>
      <c r="K8" s="17"/>
      <c r="L8" s="17">
        <f aca="true" t="shared" si="1" ref="I8:O8">SUM(L9:L21)</f>
        <v>9</v>
      </c>
      <c r="M8" s="17">
        <f t="shared" si="1"/>
        <v>1660</v>
      </c>
      <c r="N8" s="17">
        <f t="shared" si="1"/>
        <v>3817</v>
      </c>
      <c r="O8" s="17">
        <f t="shared" si="1"/>
        <v>14794</v>
      </c>
      <c r="P8" s="17"/>
      <c r="Q8" s="17"/>
      <c r="R8" s="54"/>
      <c r="S8" s="17"/>
      <c r="T8" s="17"/>
      <c r="U8" s="69"/>
      <c r="V8" s="69"/>
    </row>
    <row r="9" spans="1:22" s="31" customFormat="1" ht="60">
      <c r="A9" s="55">
        <v>1</v>
      </c>
      <c r="B9" s="56" t="s">
        <v>78</v>
      </c>
      <c r="C9" s="56" t="s">
        <v>79</v>
      </c>
      <c r="D9" s="56" t="s">
        <v>80</v>
      </c>
      <c r="E9" s="56" t="s">
        <v>81</v>
      </c>
      <c r="F9" s="57" t="s">
        <v>82</v>
      </c>
      <c r="G9" s="55"/>
      <c r="H9" s="55">
        <v>39</v>
      </c>
      <c r="I9" s="55"/>
      <c r="J9" s="55"/>
      <c r="K9" s="55"/>
      <c r="L9" s="55"/>
      <c r="M9" s="55"/>
      <c r="N9" s="55">
        <v>310</v>
      </c>
      <c r="O9" s="55">
        <v>1297</v>
      </c>
      <c r="P9" s="60">
        <v>44927</v>
      </c>
      <c r="Q9" s="60">
        <v>45046</v>
      </c>
      <c r="R9" s="57" t="s">
        <v>83</v>
      </c>
      <c r="S9" s="56" t="s">
        <v>84</v>
      </c>
      <c r="T9" s="56" t="s">
        <v>84</v>
      </c>
      <c r="U9" s="73"/>
      <c r="V9" s="73"/>
    </row>
    <row r="10" spans="1:22" s="31" customFormat="1" ht="60">
      <c r="A10" s="55">
        <v>2</v>
      </c>
      <c r="B10" s="56" t="s">
        <v>85</v>
      </c>
      <c r="C10" s="56" t="s">
        <v>79</v>
      </c>
      <c r="D10" s="56" t="s">
        <v>80</v>
      </c>
      <c r="E10" s="56" t="s">
        <v>81</v>
      </c>
      <c r="F10" s="57" t="s">
        <v>86</v>
      </c>
      <c r="G10" s="55"/>
      <c r="H10" s="55">
        <v>267.7</v>
      </c>
      <c r="I10" s="55"/>
      <c r="J10" s="55"/>
      <c r="K10" s="55"/>
      <c r="L10" s="55"/>
      <c r="M10" s="55"/>
      <c r="N10" s="55">
        <v>1707</v>
      </c>
      <c r="O10" s="55">
        <v>6648</v>
      </c>
      <c r="P10" s="60">
        <v>45017</v>
      </c>
      <c r="Q10" s="60">
        <v>45291</v>
      </c>
      <c r="R10" s="57" t="s">
        <v>87</v>
      </c>
      <c r="S10" s="56" t="s">
        <v>84</v>
      </c>
      <c r="T10" s="56" t="s">
        <v>84</v>
      </c>
      <c r="U10" s="73"/>
      <c r="V10" s="73"/>
    </row>
    <row r="11" spans="1:22" s="31" customFormat="1" ht="60">
      <c r="A11" s="55">
        <v>3</v>
      </c>
      <c r="B11" s="56" t="s">
        <v>88</v>
      </c>
      <c r="C11" s="56" t="s">
        <v>79</v>
      </c>
      <c r="D11" s="56" t="s">
        <v>80</v>
      </c>
      <c r="E11" s="56" t="s">
        <v>81</v>
      </c>
      <c r="F11" s="57" t="s">
        <v>89</v>
      </c>
      <c r="G11" s="55"/>
      <c r="H11" s="55">
        <v>99</v>
      </c>
      <c r="I11" s="55"/>
      <c r="J11" s="55"/>
      <c r="K11" s="55"/>
      <c r="L11" s="55"/>
      <c r="M11" s="55"/>
      <c r="N11" s="55">
        <v>1800</v>
      </c>
      <c r="O11" s="55">
        <v>6849</v>
      </c>
      <c r="P11" s="60">
        <v>45108</v>
      </c>
      <c r="Q11" s="60">
        <v>45291</v>
      </c>
      <c r="R11" s="57" t="s">
        <v>90</v>
      </c>
      <c r="S11" s="56" t="s">
        <v>84</v>
      </c>
      <c r="T11" s="56" t="s">
        <v>84</v>
      </c>
      <c r="U11" s="69" t="s">
        <v>91</v>
      </c>
      <c r="V11" s="74" t="s">
        <v>92</v>
      </c>
    </row>
    <row r="12" spans="1:22" s="31" customFormat="1" ht="24">
      <c r="A12" s="55">
        <v>4</v>
      </c>
      <c r="B12" s="56" t="s">
        <v>93</v>
      </c>
      <c r="C12" s="56" t="s">
        <v>79</v>
      </c>
      <c r="D12" s="56" t="s">
        <v>94</v>
      </c>
      <c r="E12" s="56" t="s">
        <v>95</v>
      </c>
      <c r="F12" s="57" t="s">
        <v>96</v>
      </c>
      <c r="G12" s="55"/>
      <c r="H12" s="55">
        <v>75</v>
      </c>
      <c r="I12" s="55"/>
      <c r="J12" s="55"/>
      <c r="K12" s="55"/>
      <c r="L12" s="55"/>
      <c r="M12" s="55"/>
      <c r="N12" s="55"/>
      <c r="O12" s="55"/>
      <c r="P12" s="60">
        <v>44927</v>
      </c>
      <c r="Q12" s="60">
        <v>45291</v>
      </c>
      <c r="R12" s="57" t="s">
        <v>97</v>
      </c>
      <c r="S12" s="56" t="s">
        <v>98</v>
      </c>
      <c r="T12" s="56" t="s">
        <v>84</v>
      </c>
      <c r="U12" s="73"/>
      <c r="V12" s="73"/>
    </row>
    <row r="13" spans="1:22" s="31" customFormat="1" ht="36">
      <c r="A13" s="55">
        <v>5</v>
      </c>
      <c r="B13" s="56" t="s">
        <v>99</v>
      </c>
      <c r="C13" s="56" t="s">
        <v>79</v>
      </c>
      <c r="D13" s="56" t="s">
        <v>94</v>
      </c>
      <c r="E13" s="56" t="s">
        <v>100</v>
      </c>
      <c r="F13" s="57" t="s">
        <v>101</v>
      </c>
      <c r="G13" s="55"/>
      <c r="H13" s="55">
        <v>80</v>
      </c>
      <c r="I13" s="55"/>
      <c r="J13" s="55"/>
      <c r="K13" s="55"/>
      <c r="L13" s="55">
        <v>1</v>
      </c>
      <c r="M13" s="55">
        <v>80</v>
      </c>
      <c r="N13" s="55"/>
      <c r="O13" s="55"/>
      <c r="P13" s="60">
        <v>44958</v>
      </c>
      <c r="Q13" s="60">
        <v>45107</v>
      </c>
      <c r="R13" s="57" t="s">
        <v>102</v>
      </c>
      <c r="S13" s="56" t="s">
        <v>103</v>
      </c>
      <c r="T13" s="56" t="s">
        <v>104</v>
      </c>
      <c r="U13" s="73"/>
      <c r="V13" s="73"/>
    </row>
    <row r="14" spans="1:22" s="31" customFormat="1" ht="36">
      <c r="A14" s="55">
        <v>6</v>
      </c>
      <c r="B14" s="56" t="s">
        <v>105</v>
      </c>
      <c r="C14" s="56" t="s">
        <v>79</v>
      </c>
      <c r="D14" s="56" t="s">
        <v>94</v>
      </c>
      <c r="E14" s="56" t="s">
        <v>106</v>
      </c>
      <c r="F14" s="57" t="s">
        <v>107</v>
      </c>
      <c r="G14" s="55"/>
      <c r="H14" s="55">
        <v>120</v>
      </c>
      <c r="I14" s="55"/>
      <c r="J14" s="55"/>
      <c r="K14" s="55"/>
      <c r="L14" s="55">
        <v>1</v>
      </c>
      <c r="M14" s="55">
        <v>60</v>
      </c>
      <c r="N14" s="55"/>
      <c r="O14" s="55"/>
      <c r="P14" s="60">
        <v>44958</v>
      </c>
      <c r="Q14" s="60">
        <v>45291</v>
      </c>
      <c r="R14" s="57" t="s">
        <v>108</v>
      </c>
      <c r="S14" s="56" t="s">
        <v>103</v>
      </c>
      <c r="T14" s="56" t="s">
        <v>104</v>
      </c>
      <c r="U14" s="73"/>
      <c r="V14" s="73"/>
    </row>
    <row r="15" spans="1:22" s="31" customFormat="1" ht="48">
      <c r="A15" s="55">
        <v>7</v>
      </c>
      <c r="B15" s="56" t="s">
        <v>109</v>
      </c>
      <c r="C15" s="56" t="s">
        <v>79</v>
      </c>
      <c r="D15" s="56" t="s">
        <v>94</v>
      </c>
      <c r="E15" s="56" t="s">
        <v>110</v>
      </c>
      <c r="F15" s="57" t="s">
        <v>111</v>
      </c>
      <c r="G15" s="55"/>
      <c r="H15" s="55">
        <v>300</v>
      </c>
      <c r="I15" s="55"/>
      <c r="J15" s="55"/>
      <c r="K15" s="55"/>
      <c r="L15" s="55">
        <v>1</v>
      </c>
      <c r="M15" s="55">
        <v>300</v>
      </c>
      <c r="N15" s="55"/>
      <c r="O15" s="55"/>
      <c r="P15" s="60">
        <v>44958</v>
      </c>
      <c r="Q15" s="60">
        <v>45291</v>
      </c>
      <c r="R15" s="57" t="s">
        <v>112</v>
      </c>
      <c r="S15" s="56" t="s">
        <v>113</v>
      </c>
      <c r="T15" s="56" t="s">
        <v>104</v>
      </c>
      <c r="U15" s="73"/>
      <c r="V15" s="73"/>
    </row>
    <row r="16" spans="1:22" s="31" customFormat="1" ht="84">
      <c r="A16" s="55">
        <v>8</v>
      </c>
      <c r="B16" s="56" t="s">
        <v>114</v>
      </c>
      <c r="C16" s="56" t="s">
        <v>79</v>
      </c>
      <c r="D16" s="56" t="s">
        <v>94</v>
      </c>
      <c r="E16" s="56" t="s">
        <v>115</v>
      </c>
      <c r="F16" s="57" t="s">
        <v>116</v>
      </c>
      <c r="G16" s="55"/>
      <c r="H16" s="55">
        <v>690</v>
      </c>
      <c r="I16" s="55"/>
      <c r="J16" s="55"/>
      <c r="K16" s="55"/>
      <c r="L16" s="55">
        <v>4</v>
      </c>
      <c r="M16" s="55">
        <v>690</v>
      </c>
      <c r="N16" s="55"/>
      <c r="O16" s="55"/>
      <c r="P16" s="60">
        <v>44927</v>
      </c>
      <c r="Q16" s="60">
        <v>45107</v>
      </c>
      <c r="R16" s="57" t="s">
        <v>117</v>
      </c>
      <c r="S16" s="56" t="s">
        <v>118</v>
      </c>
      <c r="T16" s="56" t="s">
        <v>118</v>
      </c>
      <c r="U16" s="73"/>
      <c r="V16" s="73"/>
    </row>
    <row r="17" spans="1:22" s="31" customFormat="1" ht="60">
      <c r="A17" s="55">
        <v>9</v>
      </c>
      <c r="B17" s="56" t="s">
        <v>119</v>
      </c>
      <c r="C17" s="56" t="s">
        <v>79</v>
      </c>
      <c r="D17" s="56" t="s">
        <v>94</v>
      </c>
      <c r="E17" s="56" t="s">
        <v>120</v>
      </c>
      <c r="F17" s="57" t="s">
        <v>121</v>
      </c>
      <c r="G17" s="55"/>
      <c r="H17" s="55">
        <v>500</v>
      </c>
      <c r="I17" s="55"/>
      <c r="J17" s="55"/>
      <c r="K17" s="55"/>
      <c r="L17" s="55">
        <v>1</v>
      </c>
      <c r="M17" s="55">
        <v>500</v>
      </c>
      <c r="N17" s="55"/>
      <c r="O17" s="55"/>
      <c r="P17" s="60">
        <v>44958</v>
      </c>
      <c r="Q17" s="60">
        <v>45291</v>
      </c>
      <c r="R17" s="57" t="s">
        <v>122</v>
      </c>
      <c r="S17" s="56" t="s">
        <v>98</v>
      </c>
      <c r="T17" s="56" t="s">
        <v>104</v>
      </c>
      <c r="U17" s="73"/>
      <c r="V17" s="73"/>
    </row>
    <row r="18" spans="1:22" s="31" customFormat="1" ht="24">
      <c r="A18" s="55">
        <v>10</v>
      </c>
      <c r="B18" s="56" t="s">
        <v>123</v>
      </c>
      <c r="C18" s="56" t="s">
        <v>79</v>
      </c>
      <c r="D18" s="56" t="s">
        <v>94</v>
      </c>
      <c r="E18" s="56" t="s">
        <v>124</v>
      </c>
      <c r="F18" s="57" t="s">
        <v>125</v>
      </c>
      <c r="G18" s="55"/>
      <c r="H18" s="55">
        <v>80</v>
      </c>
      <c r="I18" s="55"/>
      <c r="J18" s="55"/>
      <c r="K18" s="55"/>
      <c r="L18" s="55"/>
      <c r="M18" s="55"/>
      <c r="N18" s="55"/>
      <c r="O18" s="55"/>
      <c r="P18" s="60">
        <v>44958</v>
      </c>
      <c r="Q18" s="60">
        <v>45291</v>
      </c>
      <c r="R18" s="57" t="s">
        <v>126</v>
      </c>
      <c r="S18" s="56" t="s">
        <v>127</v>
      </c>
      <c r="T18" s="56" t="s">
        <v>84</v>
      </c>
      <c r="U18" s="73"/>
      <c r="V18" s="73"/>
    </row>
    <row r="19" spans="1:22" s="31" customFormat="1" ht="72">
      <c r="A19" s="55">
        <v>11</v>
      </c>
      <c r="B19" s="56" t="s">
        <v>128</v>
      </c>
      <c r="C19" s="56" t="s">
        <v>79</v>
      </c>
      <c r="D19" s="56" t="s">
        <v>94</v>
      </c>
      <c r="E19" s="56" t="s">
        <v>129</v>
      </c>
      <c r="F19" s="57" t="s">
        <v>130</v>
      </c>
      <c r="G19" s="55"/>
      <c r="H19" s="55">
        <v>420</v>
      </c>
      <c r="I19" s="55"/>
      <c r="J19" s="55"/>
      <c r="K19" s="55"/>
      <c r="L19" s="55"/>
      <c r="M19" s="55"/>
      <c r="N19" s="55"/>
      <c r="O19" s="55"/>
      <c r="P19" s="60">
        <v>45108</v>
      </c>
      <c r="Q19" s="60">
        <v>45473</v>
      </c>
      <c r="R19" s="57" t="s">
        <v>131</v>
      </c>
      <c r="S19" s="56" t="s">
        <v>132</v>
      </c>
      <c r="T19" s="56" t="s">
        <v>132</v>
      </c>
      <c r="U19" s="73"/>
      <c r="V19" s="73"/>
    </row>
    <row r="20" spans="1:22" s="31" customFormat="1" ht="36">
      <c r="A20" s="55">
        <v>12</v>
      </c>
      <c r="B20" s="56" t="s">
        <v>133</v>
      </c>
      <c r="C20" s="56" t="s">
        <v>79</v>
      </c>
      <c r="D20" s="56" t="s">
        <v>80</v>
      </c>
      <c r="E20" s="56" t="s">
        <v>134</v>
      </c>
      <c r="F20" s="57" t="s">
        <v>135</v>
      </c>
      <c r="G20" s="55"/>
      <c r="H20" s="55">
        <v>10</v>
      </c>
      <c r="I20" s="55"/>
      <c r="J20" s="55"/>
      <c r="K20" s="55"/>
      <c r="L20" s="55"/>
      <c r="M20" s="55"/>
      <c r="N20" s="55"/>
      <c r="O20" s="55"/>
      <c r="P20" s="60">
        <v>45108</v>
      </c>
      <c r="Q20" s="60">
        <v>45291</v>
      </c>
      <c r="R20" s="57" t="s">
        <v>136</v>
      </c>
      <c r="S20" s="56" t="s">
        <v>104</v>
      </c>
      <c r="T20" s="56" t="s">
        <v>104</v>
      </c>
      <c r="U20" s="73"/>
      <c r="V20" s="73"/>
    </row>
    <row r="21" spans="1:22" s="31" customFormat="1" ht="36">
      <c r="A21" s="55">
        <v>13</v>
      </c>
      <c r="B21" s="56" t="s">
        <v>137</v>
      </c>
      <c r="C21" s="56" t="s">
        <v>79</v>
      </c>
      <c r="D21" s="56" t="s">
        <v>94</v>
      </c>
      <c r="E21" s="56" t="s">
        <v>138</v>
      </c>
      <c r="F21" s="57" t="s">
        <v>139</v>
      </c>
      <c r="G21" s="55"/>
      <c r="H21" s="55">
        <v>30</v>
      </c>
      <c r="I21" s="55"/>
      <c r="J21" s="55"/>
      <c r="K21" s="55"/>
      <c r="L21" s="55">
        <v>1</v>
      </c>
      <c r="M21" s="55">
        <v>30</v>
      </c>
      <c r="N21" s="55"/>
      <c r="O21" s="55"/>
      <c r="P21" s="60">
        <v>45108</v>
      </c>
      <c r="Q21" s="60">
        <v>45291</v>
      </c>
      <c r="R21" s="57" t="s">
        <v>140</v>
      </c>
      <c r="S21" s="56" t="s">
        <v>141</v>
      </c>
      <c r="T21" s="56" t="s">
        <v>84</v>
      </c>
      <c r="U21" s="73"/>
      <c r="V21" s="73"/>
    </row>
    <row r="22" spans="1:22" s="30" customFormat="1" ht="15.75">
      <c r="A22" s="17" t="s">
        <v>34</v>
      </c>
      <c r="B22" s="17" t="s">
        <v>142</v>
      </c>
      <c r="C22" s="17"/>
      <c r="D22" s="17"/>
      <c r="E22" s="17"/>
      <c r="F22" s="54"/>
      <c r="G22" s="17"/>
      <c r="H22" s="17">
        <f>SUM(H23:H29)</f>
        <v>1548</v>
      </c>
      <c r="I22" s="17"/>
      <c r="J22" s="17"/>
      <c r="K22" s="17"/>
      <c r="L22" s="17">
        <f>SUM(L23:L29)</f>
        <v>2</v>
      </c>
      <c r="M22" s="17">
        <f>SUM(M23:M29)</f>
        <v>218</v>
      </c>
      <c r="N22" s="17"/>
      <c r="O22" s="17"/>
      <c r="P22" s="61"/>
      <c r="Q22" s="61"/>
      <c r="R22" s="54"/>
      <c r="S22" s="17"/>
      <c r="T22" s="17"/>
      <c r="U22" s="69"/>
      <c r="V22" s="69"/>
    </row>
    <row r="23" spans="1:22" s="31" customFormat="1" ht="72">
      <c r="A23" s="55">
        <v>14</v>
      </c>
      <c r="B23" s="56" t="s">
        <v>143</v>
      </c>
      <c r="C23" s="56" t="s">
        <v>79</v>
      </c>
      <c r="D23" s="56" t="s">
        <v>94</v>
      </c>
      <c r="E23" s="56" t="s">
        <v>144</v>
      </c>
      <c r="F23" s="57" t="s">
        <v>145</v>
      </c>
      <c r="G23" s="55"/>
      <c r="H23" s="55">
        <v>78</v>
      </c>
      <c r="I23" s="55"/>
      <c r="J23" s="55"/>
      <c r="K23" s="55"/>
      <c r="L23" s="55">
        <v>1</v>
      </c>
      <c r="M23" s="55">
        <v>78</v>
      </c>
      <c r="N23" s="55"/>
      <c r="O23" s="55"/>
      <c r="P23" s="60">
        <v>44927</v>
      </c>
      <c r="Q23" s="60">
        <v>45107</v>
      </c>
      <c r="R23" s="57" t="s">
        <v>146</v>
      </c>
      <c r="S23" s="56" t="s">
        <v>118</v>
      </c>
      <c r="T23" s="56" t="s">
        <v>118</v>
      </c>
      <c r="U23" s="73"/>
      <c r="V23" s="73"/>
    </row>
    <row r="24" spans="1:22" s="31" customFormat="1" ht="36">
      <c r="A24" s="55">
        <v>15</v>
      </c>
      <c r="B24" s="56" t="s">
        <v>147</v>
      </c>
      <c r="C24" s="56" t="s">
        <v>79</v>
      </c>
      <c r="D24" s="56" t="s">
        <v>80</v>
      </c>
      <c r="E24" s="56" t="s">
        <v>148</v>
      </c>
      <c r="F24" s="57" t="s">
        <v>149</v>
      </c>
      <c r="G24" s="55"/>
      <c r="H24" s="55">
        <v>150</v>
      </c>
      <c r="I24" s="55"/>
      <c r="J24" s="55"/>
      <c r="K24" s="55"/>
      <c r="L24" s="55"/>
      <c r="M24" s="55"/>
      <c r="N24" s="55"/>
      <c r="O24" s="55"/>
      <c r="P24" s="60">
        <v>44958</v>
      </c>
      <c r="Q24" s="60">
        <v>45107</v>
      </c>
      <c r="R24" s="57" t="s">
        <v>150</v>
      </c>
      <c r="S24" s="56" t="s">
        <v>104</v>
      </c>
      <c r="T24" s="56" t="s">
        <v>104</v>
      </c>
      <c r="U24" s="73"/>
      <c r="V24" s="73"/>
    </row>
    <row r="25" spans="1:22" s="31" customFormat="1" ht="60">
      <c r="A25" s="55">
        <v>16</v>
      </c>
      <c r="B25" s="56" t="s">
        <v>151</v>
      </c>
      <c r="C25" s="56" t="s">
        <v>79</v>
      </c>
      <c r="D25" s="56" t="s">
        <v>94</v>
      </c>
      <c r="E25" s="56" t="s">
        <v>152</v>
      </c>
      <c r="F25" s="57" t="s">
        <v>153</v>
      </c>
      <c r="G25" s="55"/>
      <c r="H25" s="55">
        <v>350</v>
      </c>
      <c r="I25" s="55"/>
      <c r="J25" s="55"/>
      <c r="K25" s="55"/>
      <c r="L25" s="55"/>
      <c r="M25" s="55"/>
      <c r="N25" s="55"/>
      <c r="O25" s="55"/>
      <c r="P25" s="60">
        <v>44927</v>
      </c>
      <c r="Q25" s="60">
        <v>45107</v>
      </c>
      <c r="R25" s="57" t="s">
        <v>154</v>
      </c>
      <c r="S25" s="56" t="s">
        <v>127</v>
      </c>
      <c r="T25" s="56" t="s">
        <v>104</v>
      </c>
      <c r="U25" s="73"/>
      <c r="V25" s="73"/>
    </row>
    <row r="26" spans="1:22" s="31" customFormat="1" ht="36">
      <c r="A26" s="55">
        <v>17</v>
      </c>
      <c r="B26" s="56" t="s">
        <v>155</v>
      </c>
      <c r="C26" s="56" t="s">
        <v>79</v>
      </c>
      <c r="D26" s="56" t="s">
        <v>94</v>
      </c>
      <c r="E26" s="56" t="s">
        <v>156</v>
      </c>
      <c r="F26" s="57" t="s">
        <v>157</v>
      </c>
      <c r="G26" s="55"/>
      <c r="H26" s="55">
        <v>300</v>
      </c>
      <c r="I26" s="55"/>
      <c r="J26" s="55"/>
      <c r="K26" s="55"/>
      <c r="L26" s="55"/>
      <c r="M26" s="55"/>
      <c r="N26" s="55"/>
      <c r="O26" s="55"/>
      <c r="P26" s="60">
        <v>44958</v>
      </c>
      <c r="Q26" s="60">
        <v>45291</v>
      </c>
      <c r="R26" s="57" t="s">
        <v>158</v>
      </c>
      <c r="S26" s="56" t="s">
        <v>98</v>
      </c>
      <c r="T26" s="56" t="s">
        <v>159</v>
      </c>
      <c r="U26" s="73"/>
      <c r="V26" s="73"/>
    </row>
    <row r="27" spans="1:22" s="31" customFormat="1" ht="36">
      <c r="A27" s="55">
        <v>18</v>
      </c>
      <c r="B27" s="56" t="s">
        <v>160</v>
      </c>
      <c r="C27" s="56" t="s">
        <v>79</v>
      </c>
      <c r="D27" s="56" t="s">
        <v>80</v>
      </c>
      <c r="E27" s="56" t="s">
        <v>161</v>
      </c>
      <c r="F27" s="57" t="s">
        <v>162</v>
      </c>
      <c r="G27" s="55"/>
      <c r="H27" s="55">
        <v>140</v>
      </c>
      <c r="I27" s="55"/>
      <c r="J27" s="55"/>
      <c r="K27" s="55"/>
      <c r="L27" s="55">
        <v>1</v>
      </c>
      <c r="M27" s="55">
        <v>140</v>
      </c>
      <c r="N27" s="55"/>
      <c r="O27" s="55"/>
      <c r="P27" s="60">
        <v>44927</v>
      </c>
      <c r="Q27" s="60">
        <v>45291</v>
      </c>
      <c r="R27" s="57" t="s">
        <v>163</v>
      </c>
      <c r="S27" s="56" t="s">
        <v>141</v>
      </c>
      <c r="T27" s="56" t="s">
        <v>104</v>
      </c>
      <c r="U27" s="73"/>
      <c r="V27" s="73"/>
    </row>
    <row r="28" spans="1:22" s="31" customFormat="1" ht="96">
      <c r="A28" s="55">
        <v>19</v>
      </c>
      <c r="B28" s="56" t="s">
        <v>164</v>
      </c>
      <c r="C28" s="56" t="s">
        <v>79</v>
      </c>
      <c r="D28" s="56" t="s">
        <v>80</v>
      </c>
      <c r="E28" s="56" t="s">
        <v>165</v>
      </c>
      <c r="F28" s="57" t="s">
        <v>166</v>
      </c>
      <c r="G28" s="55"/>
      <c r="H28" s="55">
        <v>500</v>
      </c>
      <c r="I28" s="55"/>
      <c r="J28" s="55"/>
      <c r="K28" s="55"/>
      <c r="L28" s="55"/>
      <c r="M28" s="55"/>
      <c r="N28" s="55"/>
      <c r="O28" s="55"/>
      <c r="P28" s="60">
        <v>44958</v>
      </c>
      <c r="Q28" s="60">
        <v>45291</v>
      </c>
      <c r="R28" s="57" t="s">
        <v>167</v>
      </c>
      <c r="S28" s="56" t="s">
        <v>168</v>
      </c>
      <c r="T28" s="56" t="s">
        <v>104</v>
      </c>
      <c r="U28" s="73"/>
      <c r="V28" s="73"/>
    </row>
    <row r="29" spans="1:22" s="31" customFormat="1" ht="36">
      <c r="A29" s="55">
        <v>20</v>
      </c>
      <c r="B29" s="56" t="s">
        <v>169</v>
      </c>
      <c r="C29" s="56" t="s">
        <v>79</v>
      </c>
      <c r="D29" s="56" t="s">
        <v>80</v>
      </c>
      <c r="E29" s="56" t="s">
        <v>95</v>
      </c>
      <c r="F29" s="58" t="s">
        <v>170</v>
      </c>
      <c r="G29" s="55"/>
      <c r="H29" s="55">
        <v>30</v>
      </c>
      <c r="I29" s="55"/>
      <c r="J29" s="55"/>
      <c r="K29" s="55"/>
      <c r="L29" s="55"/>
      <c r="M29" s="55"/>
      <c r="N29" s="55"/>
      <c r="O29" s="55"/>
      <c r="P29" s="60">
        <v>45108</v>
      </c>
      <c r="Q29" s="60">
        <v>45291</v>
      </c>
      <c r="R29" s="57" t="s">
        <v>171</v>
      </c>
      <c r="S29" s="56" t="s">
        <v>98</v>
      </c>
      <c r="T29" s="56" t="s">
        <v>84</v>
      </c>
      <c r="U29" s="73"/>
      <c r="V29" s="73"/>
    </row>
    <row r="30" spans="1:22" s="30" customFormat="1" ht="15.75">
      <c r="A30" s="17" t="s">
        <v>39</v>
      </c>
      <c r="B30" s="17" t="s">
        <v>172</v>
      </c>
      <c r="C30" s="17"/>
      <c r="D30" s="17"/>
      <c r="E30" s="17"/>
      <c r="F30" s="54"/>
      <c r="G30" s="17"/>
      <c r="H30" s="17">
        <f aca="true" t="shared" si="2" ref="H30:M30">SUM(H31:H33)</f>
        <v>1091</v>
      </c>
      <c r="I30" s="17">
        <f t="shared" si="2"/>
        <v>0</v>
      </c>
      <c r="J30" s="17">
        <f t="shared" si="2"/>
        <v>0</v>
      </c>
      <c r="K30" s="17">
        <f t="shared" si="2"/>
        <v>0</v>
      </c>
      <c r="L30" s="17">
        <f t="shared" si="2"/>
        <v>3</v>
      </c>
      <c r="M30" s="17">
        <f t="shared" si="2"/>
        <v>75</v>
      </c>
      <c r="N30" s="17"/>
      <c r="O30" s="17"/>
      <c r="P30" s="61"/>
      <c r="Q30" s="61"/>
      <c r="R30" s="54"/>
      <c r="S30" s="17"/>
      <c r="T30" s="17"/>
      <c r="U30" s="69"/>
      <c r="V30" s="69"/>
    </row>
    <row r="31" spans="1:22" s="31" customFormat="1" ht="96">
      <c r="A31" s="55">
        <v>22</v>
      </c>
      <c r="B31" s="56" t="s">
        <v>173</v>
      </c>
      <c r="C31" s="56" t="s">
        <v>79</v>
      </c>
      <c r="D31" s="56" t="s">
        <v>80</v>
      </c>
      <c r="E31" s="56" t="s">
        <v>174</v>
      </c>
      <c r="F31" s="57" t="s">
        <v>175</v>
      </c>
      <c r="G31" s="55"/>
      <c r="H31" s="55">
        <v>676</v>
      </c>
      <c r="I31" s="55"/>
      <c r="J31" s="55"/>
      <c r="K31" s="55"/>
      <c r="L31" s="55">
        <v>1</v>
      </c>
      <c r="M31" s="55">
        <v>60</v>
      </c>
      <c r="N31" s="55"/>
      <c r="O31" s="55"/>
      <c r="P31" s="60">
        <v>44958</v>
      </c>
      <c r="Q31" s="60">
        <v>45291</v>
      </c>
      <c r="R31" s="57" t="s">
        <v>176</v>
      </c>
      <c r="S31" s="56" t="s">
        <v>177</v>
      </c>
      <c r="T31" s="56" t="s">
        <v>177</v>
      </c>
      <c r="U31" s="69" t="s">
        <v>91</v>
      </c>
      <c r="V31" s="74" t="s">
        <v>178</v>
      </c>
    </row>
    <row r="32" spans="1:22" s="31" customFormat="1" ht="36">
      <c r="A32" s="55">
        <v>23</v>
      </c>
      <c r="B32" s="56" t="s">
        <v>179</v>
      </c>
      <c r="C32" s="56" t="s">
        <v>79</v>
      </c>
      <c r="D32" s="56" t="s">
        <v>80</v>
      </c>
      <c r="E32" s="56" t="s">
        <v>180</v>
      </c>
      <c r="F32" s="57" t="s">
        <v>181</v>
      </c>
      <c r="G32" s="55"/>
      <c r="H32" s="55">
        <v>400</v>
      </c>
      <c r="I32" s="55"/>
      <c r="J32" s="55"/>
      <c r="K32" s="55"/>
      <c r="L32" s="55"/>
      <c r="M32" s="55"/>
      <c r="N32" s="55"/>
      <c r="O32" s="55"/>
      <c r="P32" s="60">
        <v>45139</v>
      </c>
      <c r="Q32" s="60">
        <v>45291</v>
      </c>
      <c r="R32" s="57" t="s">
        <v>182</v>
      </c>
      <c r="S32" s="56" t="s">
        <v>177</v>
      </c>
      <c r="T32" s="56" t="s">
        <v>177</v>
      </c>
      <c r="U32" s="73"/>
      <c r="V32" s="73"/>
    </row>
    <row r="33" spans="1:22" s="31" customFormat="1" ht="48">
      <c r="A33" s="55">
        <v>24</v>
      </c>
      <c r="B33" s="56" t="s">
        <v>183</v>
      </c>
      <c r="C33" s="56" t="s">
        <v>79</v>
      </c>
      <c r="D33" s="56" t="s">
        <v>80</v>
      </c>
      <c r="E33" s="56" t="s">
        <v>184</v>
      </c>
      <c r="F33" s="57" t="s">
        <v>185</v>
      </c>
      <c r="G33" s="55"/>
      <c r="H33" s="55">
        <v>15</v>
      </c>
      <c r="I33" s="55"/>
      <c r="J33" s="55"/>
      <c r="K33" s="55"/>
      <c r="L33" s="55">
        <v>2</v>
      </c>
      <c r="M33" s="55">
        <v>15</v>
      </c>
      <c r="N33" s="55"/>
      <c r="O33" s="55"/>
      <c r="P33" s="60">
        <v>45108</v>
      </c>
      <c r="Q33" s="60">
        <v>45291</v>
      </c>
      <c r="R33" s="57" t="s">
        <v>186</v>
      </c>
      <c r="S33" s="56" t="s">
        <v>127</v>
      </c>
      <c r="T33" s="56" t="s">
        <v>177</v>
      </c>
      <c r="U33" s="73"/>
      <c r="V33" s="73"/>
    </row>
    <row r="34" spans="1:22" s="30" customFormat="1" ht="15.75">
      <c r="A34" s="17" t="s">
        <v>42</v>
      </c>
      <c r="B34" s="17" t="s">
        <v>187</v>
      </c>
      <c r="C34" s="17"/>
      <c r="D34" s="17"/>
      <c r="E34" s="17"/>
      <c r="F34" s="54"/>
      <c r="G34" s="17"/>
      <c r="H34" s="17"/>
      <c r="I34" s="17"/>
      <c r="J34" s="17"/>
      <c r="K34" s="17"/>
      <c r="L34" s="17"/>
      <c r="M34" s="17"/>
      <c r="N34" s="17"/>
      <c r="O34" s="17"/>
      <c r="P34" s="61"/>
      <c r="Q34" s="61"/>
      <c r="R34" s="54"/>
      <c r="S34" s="17"/>
      <c r="T34" s="17"/>
      <c r="U34" s="69"/>
      <c r="V34" s="69"/>
    </row>
    <row r="35" spans="1:22" s="29" customFormat="1" ht="15.75">
      <c r="A35" s="20"/>
      <c r="B35" s="20"/>
      <c r="C35" s="20"/>
      <c r="D35" s="17" t="s">
        <v>80</v>
      </c>
      <c r="E35" s="20"/>
      <c r="F35" s="53"/>
      <c r="G35" s="20"/>
      <c r="H35" s="20"/>
      <c r="I35" s="20"/>
      <c r="J35" s="20"/>
      <c r="K35" s="20"/>
      <c r="L35" s="20"/>
      <c r="M35" s="20"/>
      <c r="N35" s="20"/>
      <c r="O35" s="20"/>
      <c r="P35" s="62"/>
      <c r="Q35" s="62"/>
      <c r="R35" s="53"/>
      <c r="S35" s="20"/>
      <c r="T35" s="20"/>
      <c r="U35" s="72"/>
      <c r="V35" s="72"/>
    </row>
    <row r="36" spans="1:22" s="29" customFormat="1" ht="25.5">
      <c r="A36" s="20"/>
      <c r="B36" s="20"/>
      <c r="C36" s="20"/>
      <c r="D36" s="17" t="s">
        <v>94</v>
      </c>
      <c r="E36" s="20"/>
      <c r="F36" s="53"/>
      <c r="G36" s="20"/>
      <c r="H36" s="20"/>
      <c r="I36" s="20"/>
      <c r="J36" s="20"/>
      <c r="K36" s="20"/>
      <c r="L36" s="20"/>
      <c r="M36" s="20"/>
      <c r="N36" s="20"/>
      <c r="O36" s="20"/>
      <c r="P36" s="62"/>
      <c r="Q36" s="62"/>
      <c r="R36" s="53"/>
      <c r="S36" s="20"/>
      <c r="T36" s="20"/>
      <c r="U36" s="72"/>
      <c r="V36" s="72"/>
    </row>
    <row r="37" spans="1:22" s="29" customFormat="1" ht="15.75">
      <c r="A37" s="20"/>
      <c r="B37" s="20" t="s">
        <v>188</v>
      </c>
      <c r="C37" s="20"/>
      <c r="D37" s="17"/>
      <c r="E37" s="20"/>
      <c r="F37" s="53"/>
      <c r="G37" s="20"/>
      <c r="H37" s="20"/>
      <c r="I37" s="20"/>
      <c r="J37" s="20"/>
      <c r="K37" s="20"/>
      <c r="L37" s="20"/>
      <c r="M37" s="20"/>
      <c r="N37" s="20"/>
      <c r="O37" s="20"/>
      <c r="P37" s="62"/>
      <c r="Q37" s="62"/>
      <c r="R37" s="53"/>
      <c r="S37" s="20"/>
      <c r="T37" s="20"/>
      <c r="U37" s="72"/>
      <c r="V37" s="72"/>
    </row>
    <row r="38" spans="1:22" s="30" customFormat="1" ht="15.75">
      <c r="A38" s="17" t="s">
        <v>189</v>
      </c>
      <c r="B38" s="17" t="s">
        <v>190</v>
      </c>
      <c r="C38" s="17"/>
      <c r="D38" s="17"/>
      <c r="E38" s="17"/>
      <c r="F38" s="54"/>
      <c r="G38" s="17"/>
      <c r="H38" s="17">
        <f>H39</f>
        <v>10</v>
      </c>
      <c r="I38" s="17"/>
      <c r="J38" s="17"/>
      <c r="K38" s="17"/>
      <c r="L38" s="17">
        <f>L39</f>
        <v>1</v>
      </c>
      <c r="M38" s="17">
        <f>M39</f>
        <v>10</v>
      </c>
      <c r="N38" s="17"/>
      <c r="O38" s="17"/>
      <c r="P38" s="61"/>
      <c r="Q38" s="61"/>
      <c r="R38" s="54"/>
      <c r="S38" s="17"/>
      <c r="T38" s="17"/>
      <c r="U38" s="69"/>
      <c r="V38" s="69"/>
    </row>
    <row r="39" spans="1:22" s="31" customFormat="1" ht="36">
      <c r="A39" s="55">
        <v>24</v>
      </c>
      <c r="B39" s="56" t="s">
        <v>191</v>
      </c>
      <c r="C39" s="56" t="s">
        <v>79</v>
      </c>
      <c r="D39" s="56" t="s">
        <v>94</v>
      </c>
      <c r="E39" s="56" t="s">
        <v>152</v>
      </c>
      <c r="F39" s="57" t="s">
        <v>192</v>
      </c>
      <c r="G39" s="55"/>
      <c r="H39" s="55">
        <v>10</v>
      </c>
      <c r="I39" s="55"/>
      <c r="J39" s="55"/>
      <c r="K39" s="55"/>
      <c r="L39" s="55">
        <v>1</v>
      </c>
      <c r="M39" s="55">
        <v>10</v>
      </c>
      <c r="N39" s="55"/>
      <c r="O39" s="55"/>
      <c r="P39" s="60">
        <v>45108</v>
      </c>
      <c r="Q39" s="60">
        <v>45291</v>
      </c>
      <c r="R39" s="57" t="s">
        <v>193</v>
      </c>
      <c r="S39" s="56" t="s">
        <v>194</v>
      </c>
      <c r="T39" s="56" t="s">
        <v>194</v>
      </c>
      <c r="U39" s="73"/>
      <c r="V39" s="73"/>
    </row>
    <row r="40" spans="1:22" s="29" customFormat="1" ht="25.5">
      <c r="A40" s="20"/>
      <c r="B40" s="20"/>
      <c r="C40" s="20"/>
      <c r="D40" s="17" t="s">
        <v>94</v>
      </c>
      <c r="E40" s="20"/>
      <c r="F40" s="53"/>
      <c r="G40" s="20"/>
      <c r="H40" s="20"/>
      <c r="I40" s="20"/>
      <c r="J40" s="20"/>
      <c r="K40" s="20"/>
      <c r="L40" s="20"/>
      <c r="M40" s="20"/>
      <c r="N40" s="20"/>
      <c r="O40" s="20"/>
      <c r="P40" s="62"/>
      <c r="Q40" s="62"/>
      <c r="R40" s="53"/>
      <c r="S40" s="20"/>
      <c r="T40" s="20"/>
      <c r="U40" s="72"/>
      <c r="V40" s="72"/>
    </row>
    <row r="41" spans="1:22" s="29" customFormat="1" ht="15.75">
      <c r="A41" s="20"/>
      <c r="B41" s="20" t="s">
        <v>188</v>
      </c>
      <c r="C41" s="20"/>
      <c r="D41" s="17"/>
      <c r="E41" s="20"/>
      <c r="F41" s="53"/>
      <c r="G41" s="20"/>
      <c r="H41" s="20"/>
      <c r="I41" s="20"/>
      <c r="J41" s="20"/>
      <c r="K41" s="20"/>
      <c r="L41" s="20"/>
      <c r="M41" s="20"/>
      <c r="N41" s="20"/>
      <c r="O41" s="20"/>
      <c r="P41" s="62"/>
      <c r="Q41" s="62"/>
      <c r="R41" s="53"/>
      <c r="S41" s="20"/>
      <c r="T41" s="20"/>
      <c r="U41" s="72"/>
      <c r="V41" s="72"/>
    </row>
    <row r="42" spans="1:22" s="30" customFormat="1" ht="15.75">
      <c r="A42" s="17" t="s">
        <v>195</v>
      </c>
      <c r="B42" s="17" t="s">
        <v>196</v>
      </c>
      <c r="C42" s="17"/>
      <c r="D42" s="17"/>
      <c r="E42" s="17"/>
      <c r="F42" s="54"/>
      <c r="G42" s="17"/>
      <c r="H42" s="17">
        <f>SUM(H43:H44)</f>
        <v>100</v>
      </c>
      <c r="I42" s="17"/>
      <c r="J42" s="17"/>
      <c r="K42" s="17"/>
      <c r="L42" s="17">
        <f>SUM(L43:L44)</f>
        <v>1</v>
      </c>
      <c r="M42" s="17">
        <f>SUM(M43:M44)</f>
        <v>30</v>
      </c>
      <c r="N42" s="17"/>
      <c r="O42" s="17"/>
      <c r="P42" s="61"/>
      <c r="Q42" s="61"/>
      <c r="R42" s="54"/>
      <c r="S42" s="17"/>
      <c r="T42" s="17"/>
      <c r="U42" s="69"/>
      <c r="V42" s="69"/>
    </row>
    <row r="43" spans="1:22" s="31" customFormat="1" ht="84">
      <c r="A43" s="55">
        <v>25</v>
      </c>
      <c r="B43" s="56" t="s">
        <v>197</v>
      </c>
      <c r="C43" s="56" t="s">
        <v>198</v>
      </c>
      <c r="D43" s="56" t="s">
        <v>94</v>
      </c>
      <c r="E43" s="56" t="s">
        <v>199</v>
      </c>
      <c r="F43" s="57" t="s">
        <v>200</v>
      </c>
      <c r="G43" s="55"/>
      <c r="H43" s="55">
        <v>30</v>
      </c>
      <c r="I43" s="55"/>
      <c r="J43" s="55"/>
      <c r="K43" s="55"/>
      <c r="L43" s="55">
        <v>1</v>
      </c>
      <c r="M43" s="55">
        <v>30</v>
      </c>
      <c r="N43" s="55"/>
      <c r="O43" s="55"/>
      <c r="P43" s="60">
        <v>44958</v>
      </c>
      <c r="Q43" s="60">
        <v>45291</v>
      </c>
      <c r="R43" s="57" t="s">
        <v>201</v>
      </c>
      <c r="S43" s="56" t="s">
        <v>127</v>
      </c>
      <c r="T43" s="56" t="s">
        <v>84</v>
      </c>
      <c r="U43" s="73"/>
      <c r="V43" s="73"/>
    </row>
    <row r="44" spans="1:22" s="31" customFormat="1" ht="108">
      <c r="A44" s="55">
        <v>26</v>
      </c>
      <c r="B44" s="56" t="s">
        <v>202</v>
      </c>
      <c r="C44" s="56" t="s">
        <v>198</v>
      </c>
      <c r="D44" s="56" t="s">
        <v>94</v>
      </c>
      <c r="E44" s="56" t="s">
        <v>203</v>
      </c>
      <c r="F44" s="57" t="s">
        <v>204</v>
      </c>
      <c r="G44" s="55"/>
      <c r="H44" s="55">
        <v>70</v>
      </c>
      <c r="I44" s="55"/>
      <c r="J44" s="55"/>
      <c r="K44" s="55"/>
      <c r="L44" s="55"/>
      <c r="M44" s="55"/>
      <c r="N44" s="55"/>
      <c r="O44" s="55"/>
      <c r="P44" s="60">
        <v>45047</v>
      </c>
      <c r="Q44" s="60">
        <v>45230</v>
      </c>
      <c r="R44" s="57" t="s">
        <v>205</v>
      </c>
      <c r="S44" s="56" t="s">
        <v>113</v>
      </c>
      <c r="T44" s="56" t="s">
        <v>84</v>
      </c>
      <c r="U44" s="73"/>
      <c r="V44" s="73"/>
    </row>
    <row r="45" spans="1:22" s="30" customFormat="1" ht="15.75">
      <c r="A45" s="17" t="s">
        <v>206</v>
      </c>
      <c r="B45" s="17" t="s">
        <v>207</v>
      </c>
      <c r="C45" s="17"/>
      <c r="D45" s="17"/>
      <c r="E45" s="17"/>
      <c r="F45" s="54"/>
      <c r="G45" s="17"/>
      <c r="H45" s="17"/>
      <c r="I45" s="17"/>
      <c r="J45" s="17"/>
      <c r="K45" s="17"/>
      <c r="L45" s="17"/>
      <c r="M45" s="17"/>
      <c r="N45" s="17"/>
      <c r="O45" s="17"/>
      <c r="P45" s="61"/>
      <c r="Q45" s="61"/>
      <c r="R45" s="54"/>
      <c r="S45" s="17"/>
      <c r="T45" s="17"/>
      <c r="U45" s="69"/>
      <c r="V45" s="69"/>
    </row>
    <row r="46" spans="1:22" s="29" customFormat="1" ht="15.75">
      <c r="A46" s="20"/>
      <c r="B46" s="20" t="s">
        <v>188</v>
      </c>
      <c r="C46" s="20"/>
      <c r="D46" s="17"/>
      <c r="E46" s="20"/>
      <c r="F46" s="53"/>
      <c r="G46" s="20"/>
      <c r="H46" s="20"/>
      <c r="I46" s="20"/>
      <c r="J46" s="20"/>
      <c r="K46" s="20"/>
      <c r="L46" s="20"/>
      <c r="M46" s="20"/>
      <c r="N46" s="20"/>
      <c r="O46" s="20"/>
      <c r="P46" s="62"/>
      <c r="Q46" s="62"/>
      <c r="R46" s="53"/>
      <c r="S46" s="20"/>
      <c r="T46" s="20"/>
      <c r="U46" s="72"/>
      <c r="V46" s="72"/>
    </row>
    <row r="47" spans="1:22" s="30" customFormat="1" ht="15.75">
      <c r="A47" s="17" t="s">
        <v>208</v>
      </c>
      <c r="B47" s="17" t="s">
        <v>209</v>
      </c>
      <c r="C47" s="17"/>
      <c r="D47" s="17"/>
      <c r="E47" s="17"/>
      <c r="F47" s="54"/>
      <c r="G47" s="17"/>
      <c r="H47" s="17">
        <f>H48</f>
        <v>87</v>
      </c>
      <c r="I47" s="17"/>
      <c r="J47" s="17"/>
      <c r="K47" s="17"/>
      <c r="L47" s="17"/>
      <c r="M47" s="17"/>
      <c r="N47" s="17"/>
      <c r="O47" s="17"/>
      <c r="P47" s="61"/>
      <c r="Q47" s="61"/>
      <c r="R47" s="54"/>
      <c r="S47" s="17"/>
      <c r="T47" s="17"/>
      <c r="U47" s="69"/>
      <c r="V47" s="69"/>
    </row>
    <row r="48" spans="1:22" s="31" customFormat="1" ht="72">
      <c r="A48" s="55">
        <v>27</v>
      </c>
      <c r="B48" s="56" t="s">
        <v>210</v>
      </c>
      <c r="C48" s="56" t="s">
        <v>198</v>
      </c>
      <c r="D48" s="56" t="s">
        <v>94</v>
      </c>
      <c r="E48" s="56" t="s">
        <v>211</v>
      </c>
      <c r="F48" s="57" t="s">
        <v>212</v>
      </c>
      <c r="G48" s="55"/>
      <c r="H48" s="55">
        <v>87</v>
      </c>
      <c r="I48" s="55"/>
      <c r="J48" s="55"/>
      <c r="K48" s="55"/>
      <c r="L48" s="55"/>
      <c r="M48" s="55"/>
      <c r="N48" s="55"/>
      <c r="O48" s="55"/>
      <c r="P48" s="60">
        <v>44958</v>
      </c>
      <c r="Q48" s="60">
        <v>45291</v>
      </c>
      <c r="R48" s="57" t="s">
        <v>213</v>
      </c>
      <c r="S48" s="56" t="s">
        <v>177</v>
      </c>
      <c r="T48" s="56" t="s">
        <v>177</v>
      </c>
      <c r="U48" s="73"/>
      <c r="V48" s="73"/>
    </row>
    <row r="49" spans="1:22" s="30" customFormat="1" ht="15.75">
      <c r="A49" s="17" t="s">
        <v>214</v>
      </c>
      <c r="B49" s="17" t="s">
        <v>215</v>
      </c>
      <c r="C49" s="17"/>
      <c r="D49" s="17"/>
      <c r="E49" s="17"/>
      <c r="F49" s="54"/>
      <c r="G49" s="17"/>
      <c r="H49" s="17">
        <f>SUM(H50:H59)</f>
        <v>1112</v>
      </c>
      <c r="I49" s="17"/>
      <c r="J49" s="17"/>
      <c r="K49" s="17"/>
      <c r="L49" s="17">
        <f>SUM(L50:L59)</f>
        <v>3</v>
      </c>
      <c r="M49" s="17">
        <f>SUM(M50:M59)</f>
        <v>420</v>
      </c>
      <c r="N49" s="17"/>
      <c r="O49" s="17"/>
      <c r="P49" s="61"/>
      <c r="Q49" s="61"/>
      <c r="R49" s="54"/>
      <c r="S49" s="17"/>
      <c r="T49" s="17"/>
      <c r="U49" s="69"/>
      <c r="V49" s="69"/>
    </row>
    <row r="50" spans="1:22" s="31" customFormat="1" ht="36">
      <c r="A50" s="55">
        <v>28</v>
      </c>
      <c r="B50" s="56" t="s">
        <v>216</v>
      </c>
      <c r="C50" s="56" t="s">
        <v>198</v>
      </c>
      <c r="D50" s="56" t="s">
        <v>94</v>
      </c>
      <c r="E50" s="56" t="s">
        <v>217</v>
      </c>
      <c r="F50" s="57" t="s">
        <v>218</v>
      </c>
      <c r="G50" s="55"/>
      <c r="H50" s="55">
        <v>100</v>
      </c>
      <c r="I50" s="55"/>
      <c r="J50" s="55"/>
      <c r="K50" s="55"/>
      <c r="L50" s="55"/>
      <c r="M50" s="55"/>
      <c r="N50" s="55"/>
      <c r="O50" s="55"/>
      <c r="P50" s="60">
        <v>44958</v>
      </c>
      <c r="Q50" s="60">
        <v>45291</v>
      </c>
      <c r="R50" s="57" t="s">
        <v>219</v>
      </c>
      <c r="S50" s="56" t="s">
        <v>220</v>
      </c>
      <c r="T50" s="56" t="s">
        <v>84</v>
      </c>
      <c r="U50" s="73"/>
      <c r="V50" s="73"/>
    </row>
    <row r="51" spans="1:22" s="31" customFormat="1" ht="96">
      <c r="A51" s="55">
        <v>29</v>
      </c>
      <c r="B51" s="56" t="s">
        <v>221</v>
      </c>
      <c r="C51" s="56" t="s">
        <v>198</v>
      </c>
      <c r="D51" s="56" t="s">
        <v>94</v>
      </c>
      <c r="E51" s="56" t="s">
        <v>222</v>
      </c>
      <c r="F51" s="57" t="s">
        <v>223</v>
      </c>
      <c r="G51" s="55"/>
      <c r="H51" s="55">
        <v>110</v>
      </c>
      <c r="I51" s="55"/>
      <c r="J51" s="55"/>
      <c r="K51" s="55"/>
      <c r="L51" s="55">
        <v>1</v>
      </c>
      <c r="M51" s="55">
        <v>110</v>
      </c>
      <c r="N51" s="55"/>
      <c r="O51" s="55"/>
      <c r="P51" s="60">
        <v>44958</v>
      </c>
      <c r="Q51" s="60">
        <v>45291</v>
      </c>
      <c r="R51" s="57" t="s">
        <v>224</v>
      </c>
      <c r="S51" s="56" t="s">
        <v>127</v>
      </c>
      <c r="T51" s="56" t="s">
        <v>84</v>
      </c>
      <c r="U51" s="73"/>
      <c r="V51" s="73"/>
    </row>
    <row r="52" spans="1:22" s="31" customFormat="1" ht="84">
      <c r="A52" s="55">
        <v>30</v>
      </c>
      <c r="B52" s="56" t="s">
        <v>225</v>
      </c>
      <c r="C52" s="56" t="s">
        <v>198</v>
      </c>
      <c r="D52" s="56" t="s">
        <v>94</v>
      </c>
      <c r="E52" s="56" t="s">
        <v>226</v>
      </c>
      <c r="F52" s="57" t="s">
        <v>227</v>
      </c>
      <c r="G52" s="55"/>
      <c r="H52" s="55">
        <v>210</v>
      </c>
      <c r="I52" s="55"/>
      <c r="J52" s="55"/>
      <c r="K52" s="55"/>
      <c r="L52" s="55">
        <v>1</v>
      </c>
      <c r="M52" s="55">
        <v>210</v>
      </c>
      <c r="N52" s="55"/>
      <c r="O52" s="55"/>
      <c r="P52" s="60">
        <v>44958</v>
      </c>
      <c r="Q52" s="60">
        <v>45291</v>
      </c>
      <c r="R52" s="57" t="s">
        <v>228</v>
      </c>
      <c r="S52" s="56" t="s">
        <v>98</v>
      </c>
      <c r="T52" s="56" t="s">
        <v>84</v>
      </c>
      <c r="U52" s="73"/>
      <c r="V52" s="73"/>
    </row>
    <row r="53" spans="1:22" s="31" customFormat="1" ht="36">
      <c r="A53" s="55">
        <v>31</v>
      </c>
      <c r="B53" s="56" t="s">
        <v>229</v>
      </c>
      <c r="C53" s="56" t="s">
        <v>198</v>
      </c>
      <c r="D53" s="56" t="s">
        <v>94</v>
      </c>
      <c r="E53" s="56" t="s">
        <v>230</v>
      </c>
      <c r="F53" s="57" t="s">
        <v>231</v>
      </c>
      <c r="G53" s="55"/>
      <c r="H53" s="55">
        <v>100</v>
      </c>
      <c r="I53" s="55"/>
      <c r="J53" s="55"/>
      <c r="K53" s="55"/>
      <c r="L53" s="55">
        <v>1</v>
      </c>
      <c r="M53" s="55">
        <v>100</v>
      </c>
      <c r="N53" s="55"/>
      <c r="O53" s="55"/>
      <c r="P53" s="60">
        <v>44958</v>
      </c>
      <c r="Q53" s="60">
        <v>45291</v>
      </c>
      <c r="R53" s="57" t="s">
        <v>232</v>
      </c>
      <c r="S53" s="56" t="s">
        <v>141</v>
      </c>
      <c r="T53" s="56" t="s">
        <v>84</v>
      </c>
      <c r="U53" s="73"/>
      <c r="V53" s="73"/>
    </row>
    <row r="54" spans="1:22" s="31" customFormat="1" ht="38.25">
      <c r="A54" s="55">
        <v>32</v>
      </c>
      <c r="B54" s="56" t="s">
        <v>233</v>
      </c>
      <c r="C54" s="56" t="s">
        <v>198</v>
      </c>
      <c r="D54" s="56" t="s">
        <v>94</v>
      </c>
      <c r="E54" s="56" t="s">
        <v>234</v>
      </c>
      <c r="F54" s="57" t="s">
        <v>235</v>
      </c>
      <c r="G54" s="55"/>
      <c r="H54" s="55">
        <v>42</v>
      </c>
      <c r="I54" s="55"/>
      <c r="J54" s="55"/>
      <c r="K54" s="55"/>
      <c r="L54" s="55"/>
      <c r="M54" s="55"/>
      <c r="N54" s="55"/>
      <c r="O54" s="55"/>
      <c r="P54" s="60">
        <v>44958</v>
      </c>
      <c r="Q54" s="60">
        <v>45291</v>
      </c>
      <c r="R54" s="57" t="s">
        <v>236</v>
      </c>
      <c r="S54" s="56" t="s">
        <v>103</v>
      </c>
      <c r="T54" s="56" t="s">
        <v>84</v>
      </c>
      <c r="U54" s="73"/>
      <c r="V54" s="73"/>
    </row>
    <row r="55" spans="1:22" s="31" customFormat="1" ht="60">
      <c r="A55" s="55">
        <v>33</v>
      </c>
      <c r="B55" s="56" t="s">
        <v>237</v>
      </c>
      <c r="C55" s="56" t="s">
        <v>198</v>
      </c>
      <c r="D55" s="56" t="s">
        <v>94</v>
      </c>
      <c r="E55" s="56" t="s">
        <v>238</v>
      </c>
      <c r="F55" s="57" t="s">
        <v>239</v>
      </c>
      <c r="G55" s="55"/>
      <c r="H55" s="55">
        <v>100</v>
      </c>
      <c r="I55" s="55"/>
      <c r="J55" s="55"/>
      <c r="K55" s="55"/>
      <c r="L55" s="55"/>
      <c r="M55" s="55"/>
      <c r="N55" s="55"/>
      <c r="O55" s="55"/>
      <c r="P55" s="60">
        <v>44958</v>
      </c>
      <c r="Q55" s="60">
        <v>45291</v>
      </c>
      <c r="R55" s="57" t="s">
        <v>240</v>
      </c>
      <c r="S55" s="56" t="s">
        <v>168</v>
      </c>
      <c r="T55" s="56" t="s">
        <v>84</v>
      </c>
      <c r="U55" s="73"/>
      <c r="V55" s="73"/>
    </row>
    <row r="56" spans="1:22" s="31" customFormat="1" ht="60">
      <c r="A56" s="55">
        <v>34</v>
      </c>
      <c r="B56" s="56" t="s">
        <v>241</v>
      </c>
      <c r="C56" s="56" t="s">
        <v>198</v>
      </c>
      <c r="D56" s="56" t="s">
        <v>94</v>
      </c>
      <c r="E56" s="56" t="s">
        <v>242</v>
      </c>
      <c r="F56" s="57" t="s">
        <v>243</v>
      </c>
      <c r="G56" s="55"/>
      <c r="H56" s="55">
        <v>380</v>
      </c>
      <c r="I56" s="55"/>
      <c r="J56" s="55"/>
      <c r="K56" s="55"/>
      <c r="L56" s="55"/>
      <c r="M56" s="55"/>
      <c r="N56" s="55"/>
      <c r="O56" s="55"/>
      <c r="P56" s="60">
        <v>44958</v>
      </c>
      <c r="Q56" s="60">
        <v>45291</v>
      </c>
      <c r="R56" s="57" t="s">
        <v>244</v>
      </c>
      <c r="S56" s="56" t="s">
        <v>245</v>
      </c>
      <c r="T56" s="56" t="s">
        <v>84</v>
      </c>
      <c r="U56" s="73"/>
      <c r="V56" s="73"/>
    </row>
    <row r="57" spans="1:22" s="31" customFormat="1" ht="84">
      <c r="A57" s="55">
        <v>35</v>
      </c>
      <c r="B57" s="56" t="s">
        <v>246</v>
      </c>
      <c r="C57" s="56" t="s">
        <v>198</v>
      </c>
      <c r="D57" s="56" t="s">
        <v>94</v>
      </c>
      <c r="E57" s="56" t="s">
        <v>247</v>
      </c>
      <c r="F57" s="57" t="s">
        <v>248</v>
      </c>
      <c r="G57" s="55"/>
      <c r="H57" s="55">
        <v>15</v>
      </c>
      <c r="I57" s="55"/>
      <c r="J57" s="55"/>
      <c r="K57" s="55"/>
      <c r="L57" s="55"/>
      <c r="M57" s="55"/>
      <c r="N57" s="55"/>
      <c r="O57" s="55"/>
      <c r="P57" s="60">
        <v>45108</v>
      </c>
      <c r="Q57" s="60">
        <v>45230</v>
      </c>
      <c r="R57" s="57" t="s">
        <v>249</v>
      </c>
      <c r="S57" s="56" t="s">
        <v>127</v>
      </c>
      <c r="T57" s="56" t="s">
        <v>84</v>
      </c>
      <c r="U57" s="73"/>
      <c r="V57" s="73"/>
    </row>
    <row r="58" spans="1:22" s="31" customFormat="1" ht="48">
      <c r="A58" s="55">
        <v>36</v>
      </c>
      <c r="B58" s="56" t="s">
        <v>250</v>
      </c>
      <c r="C58" s="56" t="s">
        <v>198</v>
      </c>
      <c r="D58" s="56" t="s">
        <v>94</v>
      </c>
      <c r="E58" s="56" t="s">
        <v>129</v>
      </c>
      <c r="F58" s="57" t="s">
        <v>251</v>
      </c>
      <c r="G58" s="55"/>
      <c r="H58" s="55">
        <v>5</v>
      </c>
      <c r="I58" s="55"/>
      <c r="J58" s="55"/>
      <c r="K58" s="55"/>
      <c r="L58" s="55"/>
      <c r="M58" s="55"/>
      <c r="N58" s="55"/>
      <c r="O58" s="55"/>
      <c r="P58" s="60">
        <v>45108</v>
      </c>
      <c r="Q58" s="60">
        <v>45230</v>
      </c>
      <c r="R58" s="57" t="s">
        <v>252</v>
      </c>
      <c r="S58" s="56" t="s">
        <v>127</v>
      </c>
      <c r="T58" s="56" t="s">
        <v>84</v>
      </c>
      <c r="U58" s="73"/>
      <c r="V58" s="73"/>
    </row>
    <row r="59" spans="1:22" s="31" customFormat="1" ht="144">
      <c r="A59" s="55">
        <v>37</v>
      </c>
      <c r="B59" s="56" t="s">
        <v>253</v>
      </c>
      <c r="C59" s="56" t="s">
        <v>198</v>
      </c>
      <c r="D59" s="56" t="s">
        <v>94</v>
      </c>
      <c r="E59" s="56" t="s">
        <v>254</v>
      </c>
      <c r="F59" s="57" t="s">
        <v>255</v>
      </c>
      <c r="G59" s="55"/>
      <c r="H59" s="55">
        <v>50</v>
      </c>
      <c r="I59" s="55"/>
      <c r="J59" s="55"/>
      <c r="K59" s="55"/>
      <c r="L59" s="55"/>
      <c r="M59" s="55"/>
      <c r="N59" s="55"/>
      <c r="O59" s="55"/>
      <c r="P59" s="60">
        <v>45108</v>
      </c>
      <c r="Q59" s="60">
        <v>45230</v>
      </c>
      <c r="R59" s="57" t="s">
        <v>256</v>
      </c>
      <c r="S59" s="56" t="s">
        <v>220</v>
      </c>
      <c r="T59" s="56" t="s">
        <v>84</v>
      </c>
      <c r="U59" s="73"/>
      <c r="V59" s="73"/>
    </row>
    <row r="60" spans="1:22" s="30" customFormat="1" ht="19.5" customHeight="1">
      <c r="A60" s="17" t="s">
        <v>257</v>
      </c>
      <c r="B60" s="17" t="s">
        <v>258</v>
      </c>
      <c r="C60" s="17"/>
      <c r="D60" s="17"/>
      <c r="E60" s="17"/>
      <c r="F60" s="54"/>
      <c r="G60" s="17"/>
      <c r="H60" s="17">
        <f>SUM(H61:H74)</f>
        <v>1783</v>
      </c>
      <c r="I60" s="17"/>
      <c r="J60" s="17"/>
      <c r="K60" s="17"/>
      <c r="L60" s="17">
        <f>SUM(L61:L74)</f>
        <v>10</v>
      </c>
      <c r="M60" s="17">
        <f>SUM(M61:M74)</f>
        <v>1445</v>
      </c>
      <c r="N60" s="17"/>
      <c r="O60" s="17"/>
      <c r="P60" s="61"/>
      <c r="Q60" s="61"/>
      <c r="R60" s="54"/>
      <c r="S60" s="17"/>
      <c r="T60" s="17"/>
      <c r="U60" s="69"/>
      <c r="V60" s="69"/>
    </row>
    <row r="61" spans="1:22" s="31" customFormat="1" ht="36">
      <c r="A61" s="55">
        <v>38</v>
      </c>
      <c r="B61" s="56" t="s">
        <v>259</v>
      </c>
      <c r="C61" s="56" t="s">
        <v>79</v>
      </c>
      <c r="D61" s="56" t="s">
        <v>94</v>
      </c>
      <c r="E61" s="56" t="s">
        <v>260</v>
      </c>
      <c r="F61" s="57" t="s">
        <v>261</v>
      </c>
      <c r="G61" s="55">
        <v>100</v>
      </c>
      <c r="H61" s="55">
        <v>100</v>
      </c>
      <c r="I61" s="55"/>
      <c r="J61" s="55"/>
      <c r="K61" s="55"/>
      <c r="L61" s="55">
        <v>1</v>
      </c>
      <c r="M61" s="55">
        <v>100</v>
      </c>
      <c r="N61" s="55"/>
      <c r="O61" s="55"/>
      <c r="P61" s="60">
        <v>44958</v>
      </c>
      <c r="Q61" s="60">
        <v>45291</v>
      </c>
      <c r="R61" s="57" t="s">
        <v>262</v>
      </c>
      <c r="S61" s="56" t="s">
        <v>103</v>
      </c>
      <c r="T61" s="56" t="s">
        <v>263</v>
      </c>
      <c r="U61" s="73"/>
      <c r="V61" s="73"/>
    </row>
    <row r="62" spans="1:22" s="31" customFormat="1" ht="72">
      <c r="A62" s="55">
        <v>39</v>
      </c>
      <c r="B62" s="56" t="s">
        <v>264</v>
      </c>
      <c r="C62" s="56" t="s">
        <v>198</v>
      </c>
      <c r="D62" s="56" t="s">
        <v>94</v>
      </c>
      <c r="E62" s="56" t="s">
        <v>265</v>
      </c>
      <c r="F62" s="57" t="s">
        <v>266</v>
      </c>
      <c r="G62" s="55"/>
      <c r="H62" s="55">
        <v>90</v>
      </c>
      <c r="I62" s="55"/>
      <c r="J62" s="55"/>
      <c r="K62" s="55"/>
      <c r="L62" s="55">
        <v>1</v>
      </c>
      <c r="M62" s="55">
        <v>90</v>
      </c>
      <c r="N62" s="55"/>
      <c r="O62" s="55"/>
      <c r="P62" s="60">
        <v>44958</v>
      </c>
      <c r="Q62" s="60">
        <v>45291</v>
      </c>
      <c r="R62" s="57" t="s">
        <v>267</v>
      </c>
      <c r="S62" s="56" t="s">
        <v>127</v>
      </c>
      <c r="T62" s="56" t="s">
        <v>84</v>
      </c>
      <c r="U62" s="73"/>
      <c r="V62" s="73"/>
    </row>
    <row r="63" spans="1:22" s="31" customFormat="1" ht="36">
      <c r="A63" s="55">
        <v>40</v>
      </c>
      <c r="B63" s="56" t="s">
        <v>268</v>
      </c>
      <c r="C63" s="56" t="s">
        <v>198</v>
      </c>
      <c r="D63" s="56" t="s">
        <v>94</v>
      </c>
      <c r="E63" s="56" t="s">
        <v>269</v>
      </c>
      <c r="F63" s="57" t="s">
        <v>270</v>
      </c>
      <c r="G63" s="55"/>
      <c r="H63" s="55">
        <v>150</v>
      </c>
      <c r="I63" s="55"/>
      <c r="J63" s="55"/>
      <c r="K63" s="55"/>
      <c r="L63" s="55">
        <v>1</v>
      </c>
      <c r="M63" s="55">
        <v>150</v>
      </c>
      <c r="N63" s="55"/>
      <c r="O63" s="55"/>
      <c r="P63" s="60">
        <v>44958</v>
      </c>
      <c r="Q63" s="60">
        <v>45291</v>
      </c>
      <c r="R63" s="57" t="s">
        <v>271</v>
      </c>
      <c r="S63" s="56" t="s">
        <v>98</v>
      </c>
      <c r="T63" s="56" t="s">
        <v>84</v>
      </c>
      <c r="U63" s="73"/>
      <c r="V63" s="73"/>
    </row>
    <row r="64" spans="1:22" s="31" customFormat="1" ht="48">
      <c r="A64" s="55">
        <v>41</v>
      </c>
      <c r="B64" s="56" t="s">
        <v>272</v>
      </c>
      <c r="C64" s="56" t="s">
        <v>198</v>
      </c>
      <c r="D64" s="56" t="s">
        <v>94</v>
      </c>
      <c r="E64" s="56" t="s">
        <v>273</v>
      </c>
      <c r="F64" s="57" t="s">
        <v>274</v>
      </c>
      <c r="G64" s="55"/>
      <c r="H64" s="55">
        <v>150</v>
      </c>
      <c r="I64" s="55"/>
      <c r="J64" s="55"/>
      <c r="K64" s="55"/>
      <c r="L64" s="55">
        <v>1</v>
      </c>
      <c r="M64" s="55">
        <v>150</v>
      </c>
      <c r="N64" s="55"/>
      <c r="O64" s="55"/>
      <c r="P64" s="60">
        <v>44958</v>
      </c>
      <c r="Q64" s="60">
        <v>45291</v>
      </c>
      <c r="R64" s="57" t="s">
        <v>275</v>
      </c>
      <c r="S64" s="56" t="s">
        <v>141</v>
      </c>
      <c r="T64" s="56" t="s">
        <v>84</v>
      </c>
      <c r="U64" s="73"/>
      <c r="V64" s="73"/>
    </row>
    <row r="65" spans="1:22" s="31" customFormat="1" ht="36">
      <c r="A65" s="55">
        <v>42</v>
      </c>
      <c r="B65" s="56" t="s">
        <v>276</v>
      </c>
      <c r="C65" s="56" t="s">
        <v>198</v>
      </c>
      <c r="D65" s="56" t="s">
        <v>94</v>
      </c>
      <c r="E65" s="56" t="s">
        <v>277</v>
      </c>
      <c r="F65" s="57" t="s">
        <v>278</v>
      </c>
      <c r="G65" s="55"/>
      <c r="H65" s="55">
        <v>150</v>
      </c>
      <c r="I65" s="55"/>
      <c r="J65" s="55"/>
      <c r="K65" s="55"/>
      <c r="L65" s="55"/>
      <c r="M65" s="55"/>
      <c r="N65" s="55"/>
      <c r="O65" s="55"/>
      <c r="P65" s="60">
        <v>44958</v>
      </c>
      <c r="Q65" s="60">
        <v>45291</v>
      </c>
      <c r="R65" s="57" t="s">
        <v>279</v>
      </c>
      <c r="S65" s="56" t="s">
        <v>141</v>
      </c>
      <c r="T65" s="56" t="s">
        <v>84</v>
      </c>
      <c r="U65" s="73"/>
      <c r="V65" s="73"/>
    </row>
    <row r="66" spans="1:22" s="31" customFormat="1" ht="36">
      <c r="A66" s="55">
        <v>43</v>
      </c>
      <c r="B66" s="56" t="s">
        <v>280</v>
      </c>
      <c r="C66" s="56" t="s">
        <v>198</v>
      </c>
      <c r="D66" s="56" t="s">
        <v>94</v>
      </c>
      <c r="E66" s="56" t="s">
        <v>281</v>
      </c>
      <c r="F66" s="57" t="s">
        <v>282</v>
      </c>
      <c r="G66" s="55"/>
      <c r="H66" s="55">
        <v>72</v>
      </c>
      <c r="I66" s="55"/>
      <c r="J66" s="55"/>
      <c r="K66" s="55"/>
      <c r="L66" s="55"/>
      <c r="M66" s="55"/>
      <c r="N66" s="55"/>
      <c r="O66" s="55"/>
      <c r="P66" s="60">
        <v>44958</v>
      </c>
      <c r="Q66" s="60">
        <v>45291</v>
      </c>
      <c r="R66" s="57" t="s">
        <v>283</v>
      </c>
      <c r="S66" s="56" t="s">
        <v>168</v>
      </c>
      <c r="T66" s="56" t="s">
        <v>84</v>
      </c>
      <c r="U66" s="73"/>
      <c r="V66" s="73"/>
    </row>
    <row r="67" spans="1:22" s="31" customFormat="1" ht="36">
      <c r="A67" s="55">
        <v>44</v>
      </c>
      <c r="B67" s="56" t="s">
        <v>284</v>
      </c>
      <c r="C67" s="56" t="s">
        <v>198</v>
      </c>
      <c r="D67" s="56" t="s">
        <v>94</v>
      </c>
      <c r="E67" s="56" t="s">
        <v>285</v>
      </c>
      <c r="F67" s="57" t="s">
        <v>286</v>
      </c>
      <c r="G67" s="55"/>
      <c r="H67" s="55">
        <v>300</v>
      </c>
      <c r="I67" s="55"/>
      <c r="J67" s="55"/>
      <c r="K67" s="55"/>
      <c r="L67" s="55">
        <v>1</v>
      </c>
      <c r="M67" s="55">
        <v>300</v>
      </c>
      <c r="N67" s="55"/>
      <c r="O67" s="55"/>
      <c r="P67" s="60">
        <v>44958</v>
      </c>
      <c r="Q67" s="60">
        <v>45291</v>
      </c>
      <c r="R67" s="57" t="s">
        <v>287</v>
      </c>
      <c r="S67" s="56" t="s">
        <v>113</v>
      </c>
      <c r="T67" s="56" t="s">
        <v>84</v>
      </c>
      <c r="U67" s="73"/>
      <c r="V67" s="73"/>
    </row>
    <row r="68" spans="1:22" s="31" customFormat="1" ht="108">
      <c r="A68" s="55">
        <v>45</v>
      </c>
      <c r="B68" s="56" t="s">
        <v>288</v>
      </c>
      <c r="C68" s="56" t="s">
        <v>198</v>
      </c>
      <c r="D68" s="56" t="s">
        <v>94</v>
      </c>
      <c r="E68" s="56" t="s">
        <v>289</v>
      </c>
      <c r="F68" s="57" t="s">
        <v>290</v>
      </c>
      <c r="G68" s="55">
        <v>100</v>
      </c>
      <c r="H68" s="55">
        <v>100</v>
      </c>
      <c r="I68" s="55"/>
      <c r="J68" s="55"/>
      <c r="K68" s="55"/>
      <c r="L68" s="55">
        <v>1</v>
      </c>
      <c r="M68" s="55">
        <v>100</v>
      </c>
      <c r="N68" s="55"/>
      <c r="O68" s="55"/>
      <c r="P68" s="60">
        <v>44958</v>
      </c>
      <c r="Q68" s="60">
        <v>45291</v>
      </c>
      <c r="R68" s="57" t="s">
        <v>291</v>
      </c>
      <c r="S68" s="56" t="s">
        <v>127</v>
      </c>
      <c r="T68" s="56" t="s">
        <v>263</v>
      </c>
      <c r="U68" s="73"/>
      <c r="V68" s="73"/>
    </row>
    <row r="69" spans="1:22" s="31" customFormat="1" ht="96">
      <c r="A69" s="55">
        <v>46</v>
      </c>
      <c r="B69" s="56" t="s">
        <v>292</v>
      </c>
      <c r="C69" s="56" t="s">
        <v>198</v>
      </c>
      <c r="D69" s="56" t="s">
        <v>94</v>
      </c>
      <c r="E69" s="56" t="s">
        <v>293</v>
      </c>
      <c r="F69" s="57" t="s">
        <v>294</v>
      </c>
      <c r="G69" s="55">
        <v>100</v>
      </c>
      <c r="H69" s="55">
        <v>100</v>
      </c>
      <c r="I69" s="55"/>
      <c r="J69" s="55"/>
      <c r="K69" s="55"/>
      <c r="L69" s="55">
        <v>1</v>
      </c>
      <c r="M69" s="55">
        <v>100</v>
      </c>
      <c r="N69" s="55"/>
      <c r="O69" s="55"/>
      <c r="P69" s="60">
        <v>44958</v>
      </c>
      <c r="Q69" s="60">
        <v>45291</v>
      </c>
      <c r="R69" s="57" t="s">
        <v>295</v>
      </c>
      <c r="S69" s="56" t="s">
        <v>141</v>
      </c>
      <c r="T69" s="56" t="s">
        <v>263</v>
      </c>
      <c r="U69" s="73"/>
      <c r="V69" s="73"/>
    </row>
    <row r="70" spans="1:22" s="31" customFormat="1" ht="72">
      <c r="A70" s="55">
        <v>47</v>
      </c>
      <c r="B70" s="56" t="s">
        <v>296</v>
      </c>
      <c r="C70" s="56" t="s">
        <v>198</v>
      </c>
      <c r="D70" s="56" t="s">
        <v>94</v>
      </c>
      <c r="E70" s="56" t="s">
        <v>297</v>
      </c>
      <c r="F70" s="57" t="s">
        <v>298</v>
      </c>
      <c r="G70" s="55">
        <v>50</v>
      </c>
      <c r="H70" s="55">
        <v>50</v>
      </c>
      <c r="I70" s="55"/>
      <c r="J70" s="55"/>
      <c r="K70" s="55"/>
      <c r="L70" s="55">
        <v>1</v>
      </c>
      <c r="M70" s="55">
        <v>50</v>
      </c>
      <c r="N70" s="55"/>
      <c r="O70" s="55"/>
      <c r="P70" s="60">
        <v>44958</v>
      </c>
      <c r="Q70" s="60">
        <v>45291</v>
      </c>
      <c r="R70" s="57" t="s">
        <v>299</v>
      </c>
      <c r="S70" s="56" t="s">
        <v>141</v>
      </c>
      <c r="T70" s="56" t="s">
        <v>263</v>
      </c>
      <c r="U70" s="73"/>
      <c r="V70" s="73"/>
    </row>
    <row r="71" spans="1:22" s="31" customFormat="1" ht="108">
      <c r="A71" s="55">
        <v>48</v>
      </c>
      <c r="B71" s="56" t="s">
        <v>300</v>
      </c>
      <c r="C71" s="56" t="s">
        <v>198</v>
      </c>
      <c r="D71" s="56" t="s">
        <v>94</v>
      </c>
      <c r="E71" s="56" t="s">
        <v>301</v>
      </c>
      <c r="F71" s="57" t="s">
        <v>302</v>
      </c>
      <c r="G71" s="55">
        <v>100</v>
      </c>
      <c r="H71" s="55">
        <v>100</v>
      </c>
      <c r="I71" s="55"/>
      <c r="J71" s="55"/>
      <c r="K71" s="55"/>
      <c r="L71" s="55"/>
      <c r="M71" s="55"/>
      <c r="N71" s="55"/>
      <c r="O71" s="55"/>
      <c r="P71" s="60">
        <v>44958</v>
      </c>
      <c r="Q71" s="60">
        <v>45291</v>
      </c>
      <c r="R71" s="57" t="s">
        <v>303</v>
      </c>
      <c r="S71" s="56" t="s">
        <v>168</v>
      </c>
      <c r="T71" s="56" t="s">
        <v>263</v>
      </c>
      <c r="U71" s="73"/>
      <c r="V71" s="73"/>
    </row>
    <row r="72" spans="1:22" s="31" customFormat="1" ht="60">
      <c r="A72" s="55">
        <v>49</v>
      </c>
      <c r="B72" s="56" t="s">
        <v>304</v>
      </c>
      <c r="C72" s="56" t="s">
        <v>198</v>
      </c>
      <c r="D72" s="56" t="s">
        <v>94</v>
      </c>
      <c r="E72" s="56" t="s">
        <v>305</v>
      </c>
      <c r="F72" s="57" t="s">
        <v>306</v>
      </c>
      <c r="G72" s="55"/>
      <c r="H72" s="55">
        <v>395</v>
      </c>
      <c r="I72" s="55"/>
      <c r="J72" s="55"/>
      <c r="K72" s="55"/>
      <c r="L72" s="55">
        <v>1</v>
      </c>
      <c r="M72" s="55">
        <v>395</v>
      </c>
      <c r="N72" s="55"/>
      <c r="O72" s="55"/>
      <c r="P72" s="60">
        <v>44958</v>
      </c>
      <c r="Q72" s="60">
        <v>45291</v>
      </c>
      <c r="R72" s="57" t="s">
        <v>307</v>
      </c>
      <c r="S72" s="56" t="s">
        <v>127</v>
      </c>
      <c r="T72" s="56" t="s">
        <v>308</v>
      </c>
      <c r="U72" s="73"/>
      <c r="V72" s="73"/>
    </row>
    <row r="73" spans="1:22" s="31" customFormat="1" ht="63" customHeight="1">
      <c r="A73" s="55">
        <v>50</v>
      </c>
      <c r="B73" s="56" t="s">
        <v>309</v>
      </c>
      <c r="C73" s="56" t="s">
        <v>198</v>
      </c>
      <c r="D73" s="56" t="s">
        <v>94</v>
      </c>
      <c r="E73" s="56" t="s">
        <v>265</v>
      </c>
      <c r="F73" s="57" t="s">
        <v>310</v>
      </c>
      <c r="G73" s="55"/>
      <c r="H73" s="55">
        <v>10</v>
      </c>
      <c r="I73" s="55"/>
      <c r="J73" s="55"/>
      <c r="K73" s="55"/>
      <c r="L73" s="55">
        <v>1</v>
      </c>
      <c r="M73" s="55">
        <v>10</v>
      </c>
      <c r="N73" s="55"/>
      <c r="O73" s="55"/>
      <c r="P73" s="60">
        <v>45108</v>
      </c>
      <c r="Q73" s="60">
        <v>45230</v>
      </c>
      <c r="R73" s="57" t="s">
        <v>311</v>
      </c>
      <c r="S73" s="56" t="s">
        <v>127</v>
      </c>
      <c r="T73" s="56" t="s">
        <v>84</v>
      </c>
      <c r="U73" s="73"/>
      <c r="V73" s="73"/>
    </row>
    <row r="74" spans="1:22" s="31" customFormat="1" ht="39" customHeight="1">
      <c r="A74" s="55">
        <v>51</v>
      </c>
      <c r="B74" s="56" t="s">
        <v>312</v>
      </c>
      <c r="C74" s="56" t="s">
        <v>198</v>
      </c>
      <c r="D74" s="56" t="s">
        <v>94</v>
      </c>
      <c r="E74" s="56" t="s">
        <v>124</v>
      </c>
      <c r="F74" s="57" t="s">
        <v>313</v>
      </c>
      <c r="G74" s="55"/>
      <c r="H74" s="55">
        <v>16</v>
      </c>
      <c r="I74" s="55"/>
      <c r="J74" s="55"/>
      <c r="K74" s="55"/>
      <c r="L74" s="55"/>
      <c r="M74" s="55"/>
      <c r="N74" s="55"/>
      <c r="O74" s="55"/>
      <c r="P74" s="60">
        <v>45108</v>
      </c>
      <c r="Q74" s="60">
        <v>45230</v>
      </c>
      <c r="R74" s="57" t="s">
        <v>314</v>
      </c>
      <c r="S74" s="56" t="s">
        <v>127</v>
      </c>
      <c r="T74" s="56" t="s">
        <v>84</v>
      </c>
      <c r="U74" s="73"/>
      <c r="V74" s="73"/>
    </row>
    <row r="75" spans="1:22" s="30" customFormat="1" ht="15.75">
      <c r="A75" s="17" t="s">
        <v>315</v>
      </c>
      <c r="B75" s="17" t="s">
        <v>316</v>
      </c>
      <c r="C75" s="17"/>
      <c r="D75" s="17"/>
      <c r="E75" s="17"/>
      <c r="F75" s="54"/>
      <c r="G75" s="17"/>
      <c r="H75" s="17"/>
      <c r="I75" s="17"/>
      <c r="J75" s="17"/>
      <c r="K75" s="17"/>
      <c r="L75" s="17"/>
      <c r="M75" s="17"/>
      <c r="N75" s="17"/>
      <c r="O75" s="17"/>
      <c r="P75" s="61"/>
      <c r="Q75" s="61"/>
      <c r="R75" s="54"/>
      <c r="S75" s="17"/>
      <c r="T75" s="17"/>
      <c r="U75" s="69"/>
      <c r="V75" s="69"/>
    </row>
    <row r="76" spans="1:22" s="29" customFormat="1" ht="15.75">
      <c r="A76" s="20"/>
      <c r="B76" s="20" t="s">
        <v>188</v>
      </c>
      <c r="C76" s="20"/>
      <c r="D76" s="17"/>
      <c r="E76" s="20"/>
      <c r="F76" s="53"/>
      <c r="G76" s="20"/>
      <c r="H76" s="20"/>
      <c r="I76" s="20"/>
      <c r="J76" s="20"/>
      <c r="K76" s="20"/>
      <c r="L76" s="20"/>
      <c r="M76" s="20"/>
      <c r="N76" s="20"/>
      <c r="O76" s="20"/>
      <c r="P76" s="62"/>
      <c r="Q76" s="62"/>
      <c r="R76" s="53"/>
      <c r="S76" s="20"/>
      <c r="T76" s="20"/>
      <c r="U76" s="72"/>
      <c r="V76" s="72"/>
    </row>
    <row r="77" spans="1:22" s="30" customFormat="1" ht="15.75">
      <c r="A77" s="17" t="s">
        <v>317</v>
      </c>
      <c r="B77" s="17" t="s">
        <v>318</v>
      </c>
      <c r="C77" s="17"/>
      <c r="D77" s="17"/>
      <c r="E77" s="17"/>
      <c r="F77" s="54"/>
      <c r="G77" s="17"/>
      <c r="H77" s="17"/>
      <c r="I77" s="17"/>
      <c r="J77" s="17"/>
      <c r="K77" s="17"/>
      <c r="L77" s="17"/>
      <c r="M77" s="17"/>
      <c r="N77" s="17"/>
      <c r="O77" s="17"/>
      <c r="P77" s="61"/>
      <c r="Q77" s="61"/>
      <c r="R77" s="54"/>
      <c r="S77" s="17"/>
      <c r="T77" s="17"/>
      <c r="U77" s="69"/>
      <c r="V77" s="69"/>
    </row>
    <row r="78" spans="1:22" s="29" customFormat="1" ht="15.75">
      <c r="A78" s="20"/>
      <c r="B78" s="20" t="s">
        <v>188</v>
      </c>
      <c r="C78" s="20"/>
      <c r="D78" s="17"/>
      <c r="E78" s="20"/>
      <c r="F78" s="53"/>
      <c r="G78" s="20"/>
      <c r="H78" s="20"/>
      <c r="I78" s="20"/>
      <c r="J78" s="20"/>
      <c r="K78" s="20"/>
      <c r="L78" s="20"/>
      <c r="M78" s="20"/>
      <c r="N78" s="20"/>
      <c r="O78" s="20"/>
      <c r="P78" s="62"/>
      <c r="Q78" s="62"/>
      <c r="R78" s="53"/>
      <c r="S78" s="20"/>
      <c r="T78" s="20"/>
      <c r="U78" s="72"/>
      <c r="V78" s="72"/>
    </row>
    <row r="79" spans="1:22" s="30" customFormat="1" ht="15.75">
      <c r="A79" s="17" t="s">
        <v>319</v>
      </c>
      <c r="B79" s="17" t="s">
        <v>320</v>
      </c>
      <c r="C79" s="17"/>
      <c r="D79" s="17"/>
      <c r="E79" s="17"/>
      <c r="F79" s="54"/>
      <c r="G79" s="17"/>
      <c r="H79" s="17">
        <f>H80+H82+H86+H88</f>
        <v>632.3</v>
      </c>
      <c r="I79" s="17"/>
      <c r="J79" s="17"/>
      <c r="K79" s="17"/>
      <c r="L79" s="17">
        <f aca="true" t="shared" si="3" ref="I79:O79">L80+L82+L86+L88</f>
        <v>2</v>
      </c>
      <c r="M79" s="17">
        <f t="shared" si="3"/>
        <v>80</v>
      </c>
      <c r="N79" s="17">
        <f t="shared" si="3"/>
        <v>3476</v>
      </c>
      <c r="O79" s="17">
        <f t="shared" si="3"/>
        <v>3476</v>
      </c>
      <c r="P79" s="61"/>
      <c r="Q79" s="61"/>
      <c r="R79" s="54"/>
      <c r="S79" s="17"/>
      <c r="T79" s="17"/>
      <c r="U79" s="69"/>
      <c r="V79" s="69"/>
    </row>
    <row r="80" spans="1:22" s="31" customFormat="1" ht="12">
      <c r="A80" s="55"/>
      <c r="B80" s="56" t="s">
        <v>321</v>
      </c>
      <c r="C80" s="55"/>
      <c r="D80" s="55"/>
      <c r="E80" s="55"/>
      <c r="F80" s="75"/>
      <c r="G80" s="55"/>
      <c r="H80" s="55">
        <v>144</v>
      </c>
      <c r="I80" s="55"/>
      <c r="J80" s="55"/>
      <c r="K80" s="55"/>
      <c r="L80" s="55">
        <v>1</v>
      </c>
      <c r="M80" s="55">
        <v>40</v>
      </c>
      <c r="N80" s="55">
        <v>1363</v>
      </c>
      <c r="O80" s="55">
        <v>1363</v>
      </c>
      <c r="P80" s="55"/>
      <c r="Q80" s="55"/>
      <c r="R80" s="75"/>
      <c r="S80" s="55"/>
      <c r="T80" s="55"/>
      <c r="U80" s="73"/>
      <c r="V80" s="73"/>
    </row>
    <row r="81" spans="1:22" s="31" customFormat="1" ht="48">
      <c r="A81" s="55">
        <v>52</v>
      </c>
      <c r="B81" s="56" t="s">
        <v>322</v>
      </c>
      <c r="C81" s="56" t="s">
        <v>198</v>
      </c>
      <c r="D81" s="55"/>
      <c r="E81" s="56" t="s">
        <v>323</v>
      </c>
      <c r="F81" s="57" t="s">
        <v>324</v>
      </c>
      <c r="G81" s="55"/>
      <c r="H81" s="55">
        <v>144</v>
      </c>
      <c r="I81" s="55"/>
      <c r="J81" s="55"/>
      <c r="K81" s="55"/>
      <c r="L81" s="55"/>
      <c r="M81" s="55"/>
      <c r="N81" s="55">
        <v>150</v>
      </c>
      <c r="O81" s="55">
        <v>150</v>
      </c>
      <c r="P81" s="60">
        <v>44958</v>
      </c>
      <c r="Q81" s="60">
        <v>45291</v>
      </c>
      <c r="R81" s="57" t="s">
        <v>325</v>
      </c>
      <c r="S81" s="56" t="s">
        <v>245</v>
      </c>
      <c r="T81" s="56" t="s">
        <v>84</v>
      </c>
      <c r="U81" s="73"/>
      <c r="V81" s="73"/>
    </row>
    <row r="82" spans="1:22" s="31" customFormat="1" ht="24">
      <c r="A82" s="55"/>
      <c r="B82" s="56" t="s">
        <v>326</v>
      </c>
      <c r="C82" s="55"/>
      <c r="D82" s="55"/>
      <c r="E82" s="55"/>
      <c r="F82" s="75"/>
      <c r="G82" s="55"/>
      <c r="H82" s="55">
        <v>211.3</v>
      </c>
      <c r="I82" s="55"/>
      <c r="J82" s="55"/>
      <c r="K82" s="55"/>
      <c r="L82" s="55">
        <v>1</v>
      </c>
      <c r="M82" s="55">
        <v>40</v>
      </c>
      <c r="N82" s="55">
        <v>1713</v>
      </c>
      <c r="O82" s="55">
        <v>1713</v>
      </c>
      <c r="P82" s="55"/>
      <c r="Q82" s="55"/>
      <c r="R82" s="75"/>
      <c r="S82" s="55"/>
      <c r="T82" s="55"/>
      <c r="U82" s="73"/>
      <c r="V82" s="73"/>
    </row>
    <row r="83" spans="1:22" s="31" customFormat="1" ht="36">
      <c r="A83" s="55">
        <v>53</v>
      </c>
      <c r="B83" s="56" t="s">
        <v>327</v>
      </c>
      <c r="C83" s="56" t="s">
        <v>198</v>
      </c>
      <c r="D83" s="55"/>
      <c r="E83" s="56" t="s">
        <v>328</v>
      </c>
      <c r="F83" s="57" t="s">
        <v>329</v>
      </c>
      <c r="G83" s="55"/>
      <c r="H83" s="55">
        <v>40</v>
      </c>
      <c r="I83" s="55"/>
      <c r="J83" s="55"/>
      <c r="K83" s="55"/>
      <c r="L83" s="55">
        <v>1</v>
      </c>
      <c r="M83" s="55">
        <v>40</v>
      </c>
      <c r="N83" s="55"/>
      <c r="O83" s="55"/>
      <c r="P83" s="60">
        <v>45139</v>
      </c>
      <c r="Q83" s="60">
        <v>45291</v>
      </c>
      <c r="R83" s="57" t="s">
        <v>330</v>
      </c>
      <c r="S83" s="56" t="s">
        <v>103</v>
      </c>
      <c r="T83" s="56" t="s">
        <v>308</v>
      </c>
      <c r="U83" s="73"/>
      <c r="V83" s="73"/>
    </row>
    <row r="84" spans="1:22" s="31" customFormat="1" ht="48">
      <c r="A84" s="55">
        <v>54</v>
      </c>
      <c r="B84" s="56" t="s">
        <v>331</v>
      </c>
      <c r="C84" s="56" t="s">
        <v>198</v>
      </c>
      <c r="D84" s="55"/>
      <c r="E84" s="56" t="s">
        <v>323</v>
      </c>
      <c r="F84" s="57" t="s">
        <v>332</v>
      </c>
      <c r="G84" s="55">
        <v>0.1</v>
      </c>
      <c r="H84" s="55">
        <v>41.3</v>
      </c>
      <c r="I84" s="55"/>
      <c r="J84" s="55"/>
      <c r="K84" s="55"/>
      <c r="L84" s="55"/>
      <c r="M84" s="55"/>
      <c r="N84" s="55">
        <v>413</v>
      </c>
      <c r="O84" s="55">
        <v>413</v>
      </c>
      <c r="P84" s="60">
        <v>44927</v>
      </c>
      <c r="Q84" s="60">
        <v>45016</v>
      </c>
      <c r="R84" s="57" t="s">
        <v>333</v>
      </c>
      <c r="S84" s="56" t="s">
        <v>334</v>
      </c>
      <c r="T84" s="56" t="s">
        <v>334</v>
      </c>
      <c r="U84" s="73"/>
      <c r="V84" s="73"/>
    </row>
    <row r="85" spans="1:22" s="31" customFormat="1" ht="48">
      <c r="A85" s="55">
        <v>55</v>
      </c>
      <c r="B85" s="56" t="s">
        <v>335</v>
      </c>
      <c r="C85" s="56" t="s">
        <v>198</v>
      </c>
      <c r="D85" s="55"/>
      <c r="E85" s="56" t="s">
        <v>323</v>
      </c>
      <c r="F85" s="57" t="s">
        <v>336</v>
      </c>
      <c r="G85" s="55">
        <v>0.1</v>
      </c>
      <c r="H85" s="55">
        <v>130</v>
      </c>
      <c r="I85" s="55"/>
      <c r="J85" s="55"/>
      <c r="K85" s="55"/>
      <c r="L85" s="55"/>
      <c r="M85" s="55"/>
      <c r="N85" s="55">
        <v>1300</v>
      </c>
      <c r="O85" s="55">
        <v>1300</v>
      </c>
      <c r="P85" s="60">
        <v>44927</v>
      </c>
      <c r="Q85" s="60">
        <v>45291</v>
      </c>
      <c r="R85" s="57" t="s">
        <v>337</v>
      </c>
      <c r="S85" s="56" t="s">
        <v>334</v>
      </c>
      <c r="T85" s="56" t="s">
        <v>334</v>
      </c>
      <c r="U85" s="69" t="s">
        <v>338</v>
      </c>
      <c r="V85" s="74" t="s">
        <v>339</v>
      </c>
    </row>
    <row r="86" spans="1:22" s="31" customFormat="1" ht="24" customHeight="1">
      <c r="A86" s="55"/>
      <c r="B86" s="56" t="s">
        <v>340</v>
      </c>
      <c r="C86" s="55"/>
      <c r="D86" s="55"/>
      <c r="E86" s="55"/>
      <c r="F86" s="75"/>
      <c r="G86" s="55"/>
      <c r="H86" s="55">
        <v>150</v>
      </c>
      <c r="I86" s="55"/>
      <c r="J86" s="55"/>
      <c r="K86" s="55"/>
      <c r="L86" s="55"/>
      <c r="M86" s="55"/>
      <c r="N86" s="55">
        <v>400</v>
      </c>
      <c r="O86" s="55">
        <v>400</v>
      </c>
      <c r="P86" s="55"/>
      <c r="Q86" s="55"/>
      <c r="R86" s="75"/>
      <c r="S86" s="55"/>
      <c r="T86" s="55"/>
      <c r="U86" s="73"/>
      <c r="V86" s="73"/>
    </row>
    <row r="87" spans="1:22" s="31" customFormat="1" ht="48">
      <c r="A87" s="55">
        <v>56</v>
      </c>
      <c r="B87" s="56" t="s">
        <v>341</v>
      </c>
      <c r="C87" s="56" t="s">
        <v>198</v>
      </c>
      <c r="D87" s="55"/>
      <c r="E87" s="56" t="s">
        <v>323</v>
      </c>
      <c r="F87" s="57" t="s">
        <v>342</v>
      </c>
      <c r="G87" s="55"/>
      <c r="H87" s="55">
        <v>150</v>
      </c>
      <c r="I87" s="55"/>
      <c r="J87" s="55"/>
      <c r="K87" s="55"/>
      <c r="L87" s="55"/>
      <c r="M87" s="55"/>
      <c r="N87" s="55">
        <v>400</v>
      </c>
      <c r="O87" s="55">
        <v>400</v>
      </c>
      <c r="P87" s="60">
        <v>44958</v>
      </c>
      <c r="Q87" s="60">
        <v>45291</v>
      </c>
      <c r="R87" s="57" t="s">
        <v>343</v>
      </c>
      <c r="S87" s="56" t="s">
        <v>84</v>
      </c>
      <c r="T87" s="56" t="s">
        <v>84</v>
      </c>
      <c r="U87" s="69" t="s">
        <v>338</v>
      </c>
      <c r="V87" s="74" t="s">
        <v>339</v>
      </c>
    </row>
    <row r="88" spans="1:22" s="31" customFormat="1" ht="36">
      <c r="A88" s="55"/>
      <c r="B88" s="56" t="s">
        <v>344</v>
      </c>
      <c r="C88" s="55"/>
      <c r="D88" s="55"/>
      <c r="E88" s="55"/>
      <c r="F88" s="75"/>
      <c r="G88" s="55"/>
      <c r="H88" s="55">
        <v>127</v>
      </c>
      <c r="I88" s="55"/>
      <c r="J88" s="55"/>
      <c r="K88" s="55"/>
      <c r="L88" s="55"/>
      <c r="M88" s="55"/>
      <c r="N88" s="55"/>
      <c r="O88" s="55"/>
      <c r="P88" s="55"/>
      <c r="Q88" s="55"/>
      <c r="R88" s="75"/>
      <c r="S88" s="55"/>
      <c r="T88" s="55"/>
      <c r="U88" s="73"/>
      <c r="V88" s="73"/>
    </row>
    <row r="89" spans="1:22" s="31" customFormat="1" ht="36">
      <c r="A89" s="55">
        <v>57</v>
      </c>
      <c r="B89" s="56" t="s">
        <v>345</v>
      </c>
      <c r="C89" s="56" t="s">
        <v>198</v>
      </c>
      <c r="D89" s="55"/>
      <c r="E89" s="56" t="s">
        <v>346</v>
      </c>
      <c r="F89" s="57" t="s">
        <v>347</v>
      </c>
      <c r="G89" s="55"/>
      <c r="H89" s="55">
        <v>15</v>
      </c>
      <c r="I89" s="55"/>
      <c r="J89" s="55"/>
      <c r="K89" s="55"/>
      <c r="L89" s="55"/>
      <c r="M89" s="55"/>
      <c r="N89" s="55"/>
      <c r="O89" s="55"/>
      <c r="P89" s="60">
        <v>44958</v>
      </c>
      <c r="Q89" s="60">
        <v>45291</v>
      </c>
      <c r="R89" s="57" t="s">
        <v>348</v>
      </c>
      <c r="S89" s="56" t="s">
        <v>263</v>
      </c>
      <c r="T89" s="56" t="s">
        <v>263</v>
      </c>
      <c r="U89" s="73"/>
      <c r="V89" s="73"/>
    </row>
    <row r="90" spans="1:22" s="31" customFormat="1" ht="48">
      <c r="A90" s="55">
        <v>58</v>
      </c>
      <c r="B90" s="56" t="s">
        <v>349</v>
      </c>
      <c r="C90" s="56" t="s">
        <v>198</v>
      </c>
      <c r="D90" s="55"/>
      <c r="E90" s="56" t="s">
        <v>323</v>
      </c>
      <c r="F90" s="57" t="s">
        <v>350</v>
      </c>
      <c r="G90" s="55"/>
      <c r="H90" s="55">
        <v>112</v>
      </c>
      <c r="I90" s="55"/>
      <c r="J90" s="55"/>
      <c r="K90" s="55"/>
      <c r="L90" s="55"/>
      <c r="M90" s="55"/>
      <c r="N90" s="55"/>
      <c r="O90" s="55"/>
      <c r="P90" s="60">
        <v>44958</v>
      </c>
      <c r="Q90" s="60">
        <v>45291</v>
      </c>
      <c r="R90" s="57" t="s">
        <v>351</v>
      </c>
      <c r="S90" s="56" t="s">
        <v>84</v>
      </c>
      <c r="T90" s="56" t="s">
        <v>84</v>
      </c>
      <c r="U90" s="73"/>
      <c r="V90" s="73"/>
    </row>
    <row r="91" spans="1:22" s="27" customFormat="1" ht="14.25">
      <c r="A91" s="76" t="s">
        <v>352</v>
      </c>
      <c r="B91" s="77"/>
      <c r="C91" s="77"/>
      <c r="D91" s="76"/>
      <c r="E91" s="77"/>
      <c r="F91" s="77"/>
      <c r="G91" s="77"/>
      <c r="H91" s="77"/>
      <c r="I91" s="77"/>
      <c r="J91" s="77"/>
      <c r="K91" s="77"/>
      <c r="L91" s="77"/>
      <c r="M91" s="77"/>
      <c r="N91" s="77"/>
      <c r="O91" s="77"/>
      <c r="P91" s="77"/>
      <c r="Q91" s="77"/>
      <c r="R91" s="77"/>
      <c r="S91" s="77"/>
      <c r="T91" s="77"/>
      <c r="U91" s="78"/>
      <c r="V91" s="78"/>
    </row>
    <row r="92" spans="1:22" s="27" customFormat="1" ht="14.25">
      <c r="A92" s="76" t="s">
        <v>353</v>
      </c>
      <c r="B92" s="77"/>
      <c r="C92" s="77"/>
      <c r="D92" s="76"/>
      <c r="E92" s="77"/>
      <c r="F92" s="77"/>
      <c r="G92" s="77"/>
      <c r="H92" s="77"/>
      <c r="I92" s="77"/>
      <c r="J92" s="77"/>
      <c r="K92" s="77"/>
      <c r="L92" s="77"/>
      <c r="M92" s="77"/>
      <c r="N92" s="77"/>
      <c r="O92" s="77"/>
      <c r="P92" s="77"/>
      <c r="Q92" s="77"/>
      <c r="R92" s="77"/>
      <c r="S92" s="77"/>
      <c r="T92" s="77"/>
      <c r="U92" s="78"/>
      <c r="V92" s="78"/>
    </row>
  </sheetData>
  <sheetProtection/>
  <mergeCells count="29">
    <mergeCell ref="A1:B1"/>
    <mergeCell ref="A2:V2"/>
    <mergeCell ref="A3:B3"/>
    <mergeCell ref="L3:M3"/>
    <mergeCell ref="H4:K4"/>
    <mergeCell ref="L4:O4"/>
    <mergeCell ref="P4:Q4"/>
    <mergeCell ref="L5:M5"/>
    <mergeCell ref="N5:O5"/>
    <mergeCell ref="A91:V91"/>
    <mergeCell ref="A92:V92"/>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 ref="V4:V6"/>
  </mergeCells>
  <dataValidations count="5">
    <dataValidation type="custom" allowBlank="1" showInputMessage="1" showErrorMessage="1" sqref="C34:D34 D38 C45 C47 C77 C35:C38 C42:C43 C49:C75 D42:D78 C8:D30 C79:D90">
      <formula1>"是、否"</formula1>
    </dataValidation>
    <dataValidation type="list" allowBlank="1" showInputMessage="1" showErrorMessage="1" sqref="U11 U31 U85 U86 U87 U7:U10 U12:U30 U32:U84 U88:U90">
      <formula1>"新增项目,删除项目,减少金额,增加金额"</formula1>
    </dataValidation>
    <dataValidation type="list" allowBlank="1" showInputMessage="1" showErrorMessage="1" sqref="D32:D33 D35:D37 D39:D41">
      <formula1>"产业发展,基础设施建设"</formula1>
    </dataValidation>
    <dataValidation type="list" allowBlank="1" showInputMessage="1" showErrorMessage="1" sqref="C44 C46 C48 C76 C78 C32:C33 C39:C41">
      <formula1>"是,否"</formula1>
    </dataValidation>
    <dataValidation allowBlank="1" showInputMessage="1" showErrorMessage="1" sqref="U4:U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zoomScale="70" zoomScaleNormal="70" zoomScaleSheetLayoutView="100" workbookViewId="0" topLeftCell="A9">
      <selection activeCell="B25" sqref="B25"/>
    </sheetView>
  </sheetViews>
  <sheetFormatPr defaultColWidth="9.00390625" defaultRowHeight="14.25"/>
  <cols>
    <col min="1" max="1" width="6.50390625" style="4" customWidth="1"/>
    <col min="2" max="2" width="25.25390625" style="1" customWidth="1"/>
    <col min="3" max="3" width="17.875" style="1" customWidth="1"/>
    <col min="4" max="4" width="18.625" style="1" customWidth="1"/>
    <col min="5" max="6" width="13.625" style="1" customWidth="1"/>
    <col min="7" max="7" width="12.00390625" style="1" customWidth="1"/>
    <col min="8" max="244" width="9.00390625" style="4" customWidth="1"/>
  </cols>
  <sheetData>
    <row r="1" spans="1:3" s="1" customFormat="1" ht="20.25">
      <c r="A1" s="5" t="s">
        <v>354</v>
      </c>
      <c r="B1" s="5"/>
      <c r="C1" s="5"/>
    </row>
    <row r="2" spans="1:7" s="2" customFormat="1" ht="30.75" customHeight="1">
      <c r="A2" s="6" t="s">
        <v>355</v>
      </c>
      <c r="B2" s="6"/>
      <c r="C2" s="6"/>
      <c r="D2" s="6"/>
      <c r="E2" s="6"/>
      <c r="F2" s="6"/>
      <c r="G2" s="6"/>
    </row>
    <row r="3" spans="1:7" s="3" customFormat="1" ht="27" customHeight="1">
      <c r="A3" s="7"/>
      <c r="B3" s="8"/>
      <c r="C3" s="9"/>
      <c r="D3" s="10"/>
      <c r="E3" s="10"/>
      <c r="F3" s="10"/>
      <c r="G3" s="3" t="s">
        <v>2</v>
      </c>
    </row>
    <row r="4" spans="1:7" s="3" customFormat="1" ht="79.5" customHeight="1">
      <c r="A4" s="11" t="s">
        <v>3</v>
      </c>
      <c r="B4" s="11" t="s">
        <v>356</v>
      </c>
      <c r="C4" s="11" t="s">
        <v>357</v>
      </c>
      <c r="D4" s="11" t="s">
        <v>358</v>
      </c>
      <c r="E4" s="11" t="s">
        <v>359</v>
      </c>
      <c r="F4" s="11" t="s">
        <v>360</v>
      </c>
      <c r="G4" s="12" t="s">
        <v>361</v>
      </c>
    </row>
    <row r="5" spans="1:7" s="3" customFormat="1" ht="18" customHeight="1">
      <c r="A5" s="13"/>
      <c r="B5" s="13" t="s">
        <v>13</v>
      </c>
      <c r="C5" s="14">
        <v>9158</v>
      </c>
      <c r="D5" s="14">
        <v>9074</v>
      </c>
      <c r="E5" s="15">
        <v>100</v>
      </c>
      <c r="F5" s="15">
        <v>184</v>
      </c>
      <c r="G5" s="16"/>
    </row>
    <row r="6" spans="1:7" s="3" customFormat="1" ht="21.75" customHeight="1">
      <c r="A6" s="17" t="s">
        <v>14</v>
      </c>
      <c r="B6" s="18" t="s">
        <v>77</v>
      </c>
      <c r="C6" s="14">
        <v>2810.7</v>
      </c>
      <c r="D6" s="14">
        <v>2710.7</v>
      </c>
      <c r="E6" s="15"/>
      <c r="F6" s="15">
        <v>100</v>
      </c>
      <c r="G6" s="19"/>
    </row>
    <row r="7" spans="1:7" s="3" customFormat="1" ht="21.75" customHeight="1">
      <c r="A7" s="20">
        <v>1</v>
      </c>
      <c r="B7" s="21" t="s">
        <v>80</v>
      </c>
      <c r="C7" s="14">
        <v>515.7</v>
      </c>
      <c r="D7" s="14">
        <v>415.7</v>
      </c>
      <c r="E7" s="15"/>
      <c r="F7" s="15">
        <v>100</v>
      </c>
      <c r="G7" s="19"/>
    </row>
    <row r="8" spans="1:7" s="3" customFormat="1" ht="21.75" customHeight="1">
      <c r="A8" s="20">
        <v>2</v>
      </c>
      <c r="B8" s="21" t="s">
        <v>94</v>
      </c>
      <c r="C8" s="14">
        <v>2295</v>
      </c>
      <c r="D8" s="14">
        <v>2295</v>
      </c>
      <c r="E8" s="15"/>
      <c r="F8" s="15"/>
      <c r="G8" s="19"/>
    </row>
    <row r="9" spans="1:7" s="3" customFormat="1" ht="21.75" customHeight="1">
      <c r="A9" s="17" t="s">
        <v>34</v>
      </c>
      <c r="B9" s="18" t="s">
        <v>142</v>
      </c>
      <c r="C9" s="14">
        <v>1548</v>
      </c>
      <c r="D9" s="14">
        <v>1548</v>
      </c>
      <c r="E9" s="15"/>
      <c r="F9" s="15"/>
      <c r="G9" s="19"/>
    </row>
    <row r="10" spans="1:7" s="3" customFormat="1" ht="21.75" customHeight="1">
      <c r="A10" s="20">
        <v>1</v>
      </c>
      <c r="B10" s="21" t="s">
        <v>80</v>
      </c>
      <c r="C10" s="14">
        <v>820</v>
      </c>
      <c r="D10" s="14">
        <v>820</v>
      </c>
      <c r="E10" s="15"/>
      <c r="F10" s="15"/>
      <c r="G10" s="19"/>
    </row>
    <row r="11" spans="1:7" s="3" customFormat="1" ht="21.75" customHeight="1">
      <c r="A11" s="20">
        <v>2</v>
      </c>
      <c r="B11" s="21" t="s">
        <v>94</v>
      </c>
      <c r="C11" s="14">
        <v>728</v>
      </c>
      <c r="D11" s="14">
        <v>728</v>
      </c>
      <c r="E11" s="15"/>
      <c r="F11" s="15"/>
      <c r="G11" s="19"/>
    </row>
    <row r="12" spans="1:7" s="3" customFormat="1" ht="21.75" customHeight="1">
      <c r="A12" s="17" t="s">
        <v>39</v>
      </c>
      <c r="B12" s="22" t="s">
        <v>172</v>
      </c>
      <c r="C12" s="14">
        <v>1175</v>
      </c>
      <c r="D12" s="14">
        <v>1091</v>
      </c>
      <c r="E12" s="15"/>
      <c r="F12" s="15">
        <v>84</v>
      </c>
      <c r="G12" s="19"/>
    </row>
    <row r="13" spans="1:7" s="3" customFormat="1" ht="21.75" customHeight="1">
      <c r="A13" s="20">
        <v>1</v>
      </c>
      <c r="B13" s="21" t="s">
        <v>80</v>
      </c>
      <c r="C13" s="14">
        <v>1175</v>
      </c>
      <c r="D13" s="14">
        <v>1091</v>
      </c>
      <c r="E13" s="15"/>
      <c r="F13" s="15">
        <v>84</v>
      </c>
      <c r="G13" s="19"/>
    </row>
    <row r="14" spans="1:7" s="3" customFormat="1" ht="21.75" customHeight="1">
      <c r="A14" s="20">
        <v>2</v>
      </c>
      <c r="B14" s="23" t="s">
        <v>94</v>
      </c>
      <c r="C14" s="14"/>
      <c r="D14" s="14"/>
      <c r="E14" s="15"/>
      <c r="F14" s="15"/>
      <c r="G14" s="19"/>
    </row>
    <row r="15" spans="1:7" s="3" customFormat="1" ht="21.75" customHeight="1">
      <c r="A15" s="17" t="s">
        <v>42</v>
      </c>
      <c r="B15" s="22" t="s">
        <v>187</v>
      </c>
      <c r="C15" s="14"/>
      <c r="D15" s="14"/>
      <c r="E15" s="15"/>
      <c r="F15" s="15"/>
      <c r="G15" s="19"/>
    </row>
    <row r="16" spans="1:7" s="3" customFormat="1" ht="21.75" customHeight="1">
      <c r="A16" s="20">
        <v>1</v>
      </c>
      <c r="B16" s="21" t="s">
        <v>80</v>
      </c>
      <c r="C16" s="14"/>
      <c r="D16" s="14"/>
      <c r="E16" s="15"/>
      <c r="F16" s="15"/>
      <c r="G16" s="19"/>
    </row>
    <row r="17" spans="1:7" s="3" customFormat="1" ht="21.75" customHeight="1">
      <c r="A17" s="20">
        <v>2</v>
      </c>
      <c r="B17" s="23" t="s">
        <v>94</v>
      </c>
      <c r="C17" s="14"/>
      <c r="D17" s="14"/>
      <c r="E17" s="15"/>
      <c r="F17" s="15"/>
      <c r="G17" s="19"/>
    </row>
    <row r="18" spans="1:7" s="3" customFormat="1" ht="21.75" customHeight="1">
      <c r="A18" s="17" t="s">
        <v>189</v>
      </c>
      <c r="B18" s="18" t="s">
        <v>190</v>
      </c>
      <c r="C18" s="14">
        <v>10</v>
      </c>
      <c r="D18" s="14">
        <v>10</v>
      </c>
      <c r="E18" s="15"/>
      <c r="F18" s="15"/>
      <c r="G18" s="19"/>
    </row>
    <row r="19" spans="1:7" s="3" customFormat="1" ht="21.75" customHeight="1">
      <c r="A19" s="20">
        <v>1</v>
      </c>
      <c r="B19" s="21" t="s">
        <v>80</v>
      </c>
      <c r="C19" s="14"/>
      <c r="D19" s="14"/>
      <c r="E19" s="15"/>
      <c r="F19" s="15"/>
      <c r="G19" s="19"/>
    </row>
    <row r="20" spans="1:7" s="3" customFormat="1" ht="21.75" customHeight="1">
      <c r="A20" s="20">
        <v>2</v>
      </c>
      <c r="B20" s="21" t="s">
        <v>94</v>
      </c>
      <c r="C20" s="14">
        <v>10</v>
      </c>
      <c r="D20" s="14">
        <v>10</v>
      </c>
      <c r="E20" s="15"/>
      <c r="F20" s="15"/>
      <c r="G20" s="19"/>
    </row>
    <row r="21" spans="1:7" s="3" customFormat="1" ht="21.75" customHeight="1">
      <c r="A21" s="17" t="s">
        <v>195</v>
      </c>
      <c r="B21" s="22" t="s">
        <v>196</v>
      </c>
      <c r="C21" s="14">
        <v>100</v>
      </c>
      <c r="D21" s="14">
        <v>100</v>
      </c>
      <c r="E21" s="15"/>
      <c r="F21" s="15"/>
      <c r="G21" s="19"/>
    </row>
    <row r="22" spans="1:7" s="3" customFormat="1" ht="21.75" customHeight="1">
      <c r="A22" s="17" t="s">
        <v>206</v>
      </c>
      <c r="B22" s="18" t="s">
        <v>207</v>
      </c>
      <c r="C22" s="14"/>
      <c r="D22" s="14"/>
      <c r="E22" s="15"/>
      <c r="F22" s="15"/>
      <c r="G22" s="19"/>
    </row>
    <row r="23" spans="1:7" s="3" customFormat="1" ht="21.75" customHeight="1">
      <c r="A23" s="17" t="s">
        <v>208</v>
      </c>
      <c r="B23" s="22" t="s">
        <v>209</v>
      </c>
      <c r="C23" s="14">
        <v>87</v>
      </c>
      <c r="D23" s="14">
        <v>87</v>
      </c>
      <c r="E23" s="15"/>
      <c r="F23" s="15"/>
      <c r="G23" s="19"/>
    </row>
    <row r="24" spans="1:7" s="3" customFormat="1" ht="21.75" customHeight="1">
      <c r="A24" s="17" t="s">
        <v>214</v>
      </c>
      <c r="B24" s="22" t="s">
        <v>215</v>
      </c>
      <c r="C24" s="14">
        <v>1112</v>
      </c>
      <c r="D24" s="14">
        <v>1112</v>
      </c>
      <c r="E24" s="15"/>
      <c r="F24" s="15"/>
      <c r="G24" s="19"/>
    </row>
    <row r="25" spans="1:7" s="3" customFormat="1" ht="21.75" customHeight="1">
      <c r="A25" s="17" t="s">
        <v>257</v>
      </c>
      <c r="B25" s="22" t="s">
        <v>258</v>
      </c>
      <c r="C25" s="14">
        <v>1783</v>
      </c>
      <c r="D25" s="14">
        <v>1783</v>
      </c>
      <c r="E25" s="15"/>
      <c r="F25" s="15"/>
      <c r="G25" s="19"/>
    </row>
    <row r="26" spans="1:7" s="3" customFormat="1" ht="21.75" customHeight="1">
      <c r="A26" s="17" t="s">
        <v>315</v>
      </c>
      <c r="B26" s="22" t="s">
        <v>316</v>
      </c>
      <c r="C26" s="14"/>
      <c r="D26" s="14"/>
      <c r="E26" s="15"/>
      <c r="F26" s="15"/>
      <c r="G26" s="19"/>
    </row>
    <row r="27" spans="1:7" s="3" customFormat="1" ht="21.75" customHeight="1">
      <c r="A27" s="17" t="s">
        <v>317</v>
      </c>
      <c r="B27" s="22" t="s">
        <v>318</v>
      </c>
      <c r="C27" s="14"/>
      <c r="D27" s="14"/>
      <c r="E27" s="15"/>
      <c r="F27" s="15"/>
      <c r="G27" s="19"/>
    </row>
    <row r="28" spans="1:7" s="3" customFormat="1" ht="21.75" customHeight="1">
      <c r="A28" s="17" t="s">
        <v>319</v>
      </c>
      <c r="B28" s="22" t="s">
        <v>320</v>
      </c>
      <c r="C28" s="14">
        <v>532.3</v>
      </c>
      <c r="D28" s="14">
        <v>632.3</v>
      </c>
      <c r="E28" s="15">
        <v>100</v>
      </c>
      <c r="F28" s="15"/>
      <c r="G28" s="19"/>
    </row>
    <row r="29" spans="1:7" s="3" customFormat="1" ht="30" customHeight="1">
      <c r="A29" s="22">
        <v>1</v>
      </c>
      <c r="B29" s="23" t="s">
        <v>321</v>
      </c>
      <c r="C29" s="14">
        <v>144</v>
      </c>
      <c r="D29" s="14">
        <v>144</v>
      </c>
      <c r="E29" s="15"/>
      <c r="F29" s="15"/>
      <c r="G29" s="16"/>
    </row>
    <row r="30" spans="1:7" s="3" customFormat="1" ht="30" customHeight="1">
      <c r="A30" s="22">
        <v>2</v>
      </c>
      <c r="B30" s="23" t="s">
        <v>362</v>
      </c>
      <c r="C30" s="14">
        <v>161.3</v>
      </c>
      <c r="D30" s="14">
        <v>211.3</v>
      </c>
      <c r="E30" s="15">
        <v>50</v>
      </c>
      <c r="F30" s="15"/>
      <c r="G30" s="16"/>
    </row>
    <row r="31" spans="1:7" s="3" customFormat="1" ht="30" customHeight="1">
      <c r="A31" s="22">
        <v>3</v>
      </c>
      <c r="B31" s="23" t="s">
        <v>340</v>
      </c>
      <c r="C31" s="14">
        <v>100</v>
      </c>
      <c r="D31" s="14">
        <v>150</v>
      </c>
      <c r="E31" s="15">
        <v>50</v>
      </c>
      <c r="F31" s="15"/>
      <c r="G31" s="16"/>
    </row>
    <row r="32" spans="1:7" s="3" customFormat="1" ht="45.75" customHeight="1">
      <c r="A32" s="22">
        <v>4</v>
      </c>
      <c r="B32" s="23" t="s">
        <v>344</v>
      </c>
      <c r="C32" s="14">
        <v>127</v>
      </c>
      <c r="D32" s="14">
        <v>127</v>
      </c>
      <c r="E32" s="15"/>
      <c r="F32" s="15"/>
      <c r="G32" s="16"/>
    </row>
    <row r="33" spans="1:7" s="3" customFormat="1" ht="18" customHeight="1">
      <c r="A33" s="13"/>
      <c r="B33" s="22"/>
      <c r="C33" s="22"/>
      <c r="D33" s="24"/>
      <c r="E33" s="15"/>
      <c r="F33" s="15"/>
      <c r="G33" s="16"/>
    </row>
    <row r="34" spans="1:7" s="4" customFormat="1" ht="27" customHeight="1">
      <c r="A34" s="25" t="s">
        <v>363</v>
      </c>
      <c r="B34" s="25"/>
      <c r="C34" s="25"/>
      <c r="D34" s="25"/>
      <c r="E34" s="25"/>
      <c r="F34" s="25"/>
      <c r="G34" s="25"/>
    </row>
    <row r="35" spans="1:7" s="4" customFormat="1" ht="61.5" customHeight="1">
      <c r="A35" s="26" t="s">
        <v>364</v>
      </c>
      <c r="B35" s="26"/>
      <c r="C35" s="26"/>
      <c r="D35" s="26"/>
      <c r="E35" s="26"/>
      <c r="F35" s="26"/>
      <c r="G35" s="26"/>
    </row>
  </sheetData>
  <sheetProtection/>
  <mergeCells count="5">
    <mergeCell ref="A1:B1"/>
    <mergeCell ref="A2:G2"/>
    <mergeCell ref="A3:B3"/>
    <mergeCell ref="A34:G34"/>
    <mergeCell ref="A35:G35"/>
  </mergeCells>
  <printOptions horizontalCentered="1"/>
  <pageMargins left="1.023611111111111" right="1.023611111111111" top="1.1805555555555556" bottom="1" header="0.5" footer="0.5"/>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永平县乡村振兴局</cp:lastModifiedBy>
  <cp:lastPrinted>2018-03-20T06:46:57Z</cp:lastPrinted>
  <dcterms:created xsi:type="dcterms:W3CDTF">2016-09-03T03:25:32Z</dcterms:created>
  <dcterms:modified xsi:type="dcterms:W3CDTF">2023-12-15T02:15:52Z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F5A10D3D8F844121836AA58E0C640A4A</vt:lpwstr>
  </property>
</Properties>
</file>