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745" windowHeight="10065" firstSheet="47" activeTab="47"/>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项目1）" sheetId="17" r:id="rId15"/>
    <sheet name="附表15 项目支出绩效自评表（项目2）" sheetId="18" r:id="rId16"/>
    <sheet name="附表15 项目支出绩效自评表（项目3）" sheetId="19" r:id="rId17"/>
    <sheet name="附表15 项目支出绩效自评表（项目4）" sheetId="20" r:id="rId18"/>
    <sheet name="附表15 项目支出绩效自评表（项目5）" sheetId="21" r:id="rId19"/>
    <sheet name="附表15 项目支出绩效自评表（项目6）" sheetId="22" r:id="rId20"/>
    <sheet name="附表15 项目支出绩效自评表（项目7）" sheetId="23" r:id="rId21"/>
    <sheet name="附表15 项目支出绩效自评表（项目8）" sheetId="24" r:id="rId22"/>
    <sheet name="附表15 项目支出绩效自评表（项目9）" sheetId="25" r:id="rId23"/>
    <sheet name="附表15 项目支出绩效自评表（项目10）" sheetId="26" r:id="rId24"/>
    <sheet name="附表15 项目支出绩效自评表（项目11）" sheetId="27" r:id="rId25"/>
    <sheet name="附表15 项目支出绩效自评表（项目12）" sheetId="28" r:id="rId26"/>
    <sheet name="附表15 项目支出绩效自评表（项目13）" sheetId="29" r:id="rId27"/>
    <sheet name="附表15 项目支出绩效自评表（项目14）" sheetId="30" r:id="rId28"/>
    <sheet name="附表15 项目支出绩效自评表（项目15）" sheetId="31" r:id="rId29"/>
    <sheet name="附表15 项目支出绩效自评表（项目16）" sheetId="32" r:id="rId30"/>
    <sheet name="附表15 项目支出绩效自评表（项目17）" sheetId="33" r:id="rId31"/>
    <sheet name="附表15 项目支出绩效自评表（项目18）" sheetId="34" r:id="rId32"/>
    <sheet name="附表15 项目支出绩效自评表（项目19）" sheetId="35" r:id="rId33"/>
    <sheet name="附表15 项目支出绩效自评表（项目20）" sheetId="36" r:id="rId34"/>
    <sheet name="附表15 项目支出绩效自评表（项目21）" sheetId="37" r:id="rId35"/>
    <sheet name="附表15 项目支出绩效自评表（项目22）" sheetId="38" r:id="rId36"/>
    <sheet name="附表15 项目支出绩效自评表（项目23）" sheetId="39" r:id="rId37"/>
    <sheet name="附表15 项目支出绩效自评表（项目24）" sheetId="40" r:id="rId38"/>
    <sheet name="附表15 项目支出绩效自评表（项目25）" sheetId="41" r:id="rId39"/>
    <sheet name="附表15 项目支出绩效自评表（项目26）" sheetId="42" r:id="rId40"/>
    <sheet name="附表15 项目支出绩效自评表（项目27）" sheetId="43" r:id="rId41"/>
    <sheet name="附表15 项目支出绩效自评表（项目28）" sheetId="44" r:id="rId42"/>
    <sheet name="附表15 项目支出绩效自评表（项目29）" sheetId="45" r:id="rId43"/>
    <sheet name="附表15 项目支出绩效自评表（项目30）" sheetId="46" r:id="rId44"/>
    <sheet name="附表15 项目支出绩效自评表（项目31）" sheetId="47" r:id="rId45"/>
    <sheet name="附表15 项目支出绩效自评表（项目32）" sheetId="48" r:id="rId46"/>
    <sheet name="附表15 项目支出绩效自评表（项目33）" sheetId="49" r:id="rId47"/>
    <sheet name="附表15 项目支出绩效自评表（项目34）" sheetId="50" r:id="rId48"/>
    <sheet name="附表15 项目支出绩效自评表（项目35）" sheetId="51" r:id="rId49"/>
    <sheet name="附表15 项目支出绩效自评表（项目36）" sheetId="52" r:id="rId50"/>
    <sheet name="附表15 项目支出绩效自评表（项目37）" sheetId="53" r:id="rId51"/>
    <sheet name="附表15 项目支出绩效自评表（项目38）" sheetId="54" r:id="rId52"/>
    <sheet name="附表15 项目支出绩效自评表（项目39）" sheetId="55" r:id="rId53"/>
    <sheet name="附表15 项目支出绩效自评表（项目40）" sheetId="56" r:id="rId54"/>
    <sheet name="附表15 项目支出绩效自评表（项目41）" sheetId="57" r:id="rId55"/>
    <sheet name="附表15 项目支出绩效自评表（项目42）" sheetId="58" r:id="rId56"/>
    <sheet name="附表15 项目支出绩效自评表（项目43）" sheetId="59" r:id="rId57"/>
    <sheet name="附表15 项目支出绩效自评表（项目44）" sheetId="60" r:id="rId58"/>
    <sheet name="附表15 项目支出绩效自评表（项目45）" sheetId="61" r:id="rId59"/>
    <sheet name="附表15 项目支出绩效自评表（项目46）" sheetId="62" r:id="rId60"/>
    <sheet name="附表15 项目支出绩效自评表（项目47）" sheetId="63" r:id="rId61"/>
    <sheet name="附表15 项目支出绩效自评表（项目48）" sheetId="64" r:id="rId62"/>
    <sheet name="附表15 项目支出绩效自评表（项目49）" sheetId="65" r:id="rId63"/>
    <sheet name="附表15 项目支出绩效自评表（项目50）" sheetId="66" r:id="rId64"/>
    <sheet name="HIDDENSHEETNAME" sheetId="2" state="hidden" r:id="rId65"/>
  </sheets>
  <calcPr calcId="144525"/>
</workbook>
</file>

<file path=xl/sharedStrings.xml><?xml version="1.0" encoding="utf-8"?>
<sst xmlns="http://schemas.openxmlformats.org/spreadsheetml/2006/main" count="6977" uniqueCount="1490">
  <si>
    <t>收入支出决算表</t>
  </si>
  <si>
    <t>公开01表</t>
  </si>
  <si>
    <t>部门：大理州永平县博南镇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</si>
  <si>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</si>
  <si>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</si>
  <si>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</si>
  <si>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</si>
  <si>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</si>
  <si>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</si>
  <si>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</si>
  <si>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</si>
  <si>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</si>
  <si>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</si>
  <si>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</si>
  <si>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</si>
  <si>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</si>
  <si>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</si>
  <si>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</si>
  <si>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</si>
  <si>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</si>
  <si>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</si>
  <si>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</si>
  <si>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</si>
  <si>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</si>
  <si>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</si>
  <si>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</si>
  <si>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</si>
  <si>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</si>
  <si>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</si>
  <si>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</si>
  <si>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</si>
  <si>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</si>
  <si>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</si>
  <si>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</si>
  <si>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</si>
  <si>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</si>
  <si>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</si>
  <si>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</si>
  <si>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</si>
  <si>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</si>
  <si>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</si>
  <si>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</si>
  <si>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</si>
  <si>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</si>
  <si>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</si>
  <si>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</si>
  <si>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</si>
  <si>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</si>
  <si>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</si>
  <si>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</si>
  <si>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</si>
  <si>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</si>
  <si>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</si>
  <si>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</si>
  <si>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</si>
  <si>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</si>
  <si>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</si>
  <si>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</si>
  <si>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</si>
  <si>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</si>
  <si>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</si>
  <si>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</si>
  <si>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</si>
  <si>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</si>
  <si>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</si>
  <si>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</si>
  <si>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</si>
  <si>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</si>
  <si>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</si>
  <si>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</si>
  <si>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</si>
  <si>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</si>
  <si>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</si>
  <si>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</si>
  <si>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</si>
  <si>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</si>
  <si>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</si>
  <si>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</si>
  <si>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</si>
  <si>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</si>
  <si>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</si>
  <si>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</si>
  <si>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</si>
  <si>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</si>
  <si>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</si>
  <si>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</si>
  <si>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</si>
  <si>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</si>
  <si>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</si>
  <si>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</si>
  <si>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</si>
  <si>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</si>
  <si>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</si>
  <si>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</si>
  <si>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</si>
  <si>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</si>
  <si>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</si>
  <si>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</si>
  <si>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</si>
  <si>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</si>
  <si>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</si>
  <si>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</si>
  <si>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</si>
  <si>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</si>
  <si>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</si>
  <si>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</si>
  <si>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</si>
  <si>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</si>
  <si>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</si>
  <si>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</si>
  <si>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</si>
  <si>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</si>
  <si>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</si>
  <si>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</si>
  <si>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</si>
  <si>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</si>
  <si>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</si>
  <si>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</si>
  <si>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</si>
  <si>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</si>
  <si>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</si>
  <si>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</si>
  <si>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</si>
  <si>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</si>
  <si>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</si>
  <si>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</si>
  <si>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</si>
  <si>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</si>
  <si>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</si>
  <si>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</si>
  <si>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</si>
  <si>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</si>
  <si>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</si>
  <si>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</si>
  <si>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</si>
  <si>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</si>
  <si>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20103</t>
  </si>
  <si>
    <t>政府办公厅（室）及相关机构事务</t>
  </si>
  <si>
    <t>2010301</t>
  </si>
  <si>
    <t>行政运行</t>
  </si>
  <si>
    <t>2010399</t>
  </si>
  <si>
    <t>其他政府办公厅（室）及相关机构事务支出</t>
  </si>
  <si>
    <t>20104</t>
  </si>
  <si>
    <t>发展与改革事务</t>
  </si>
  <si>
    <t>2010450</t>
  </si>
  <si>
    <t>事业运行</t>
  </si>
  <si>
    <t>20106</t>
  </si>
  <si>
    <t>财政事务</t>
  </si>
  <si>
    <t>2010601</t>
  </si>
  <si>
    <t>2010650</t>
  </si>
  <si>
    <t>2010699</t>
  </si>
  <si>
    <t>其他财政事务支出</t>
  </si>
  <si>
    <t>20111</t>
  </si>
  <si>
    <t>纪检监察事务</t>
  </si>
  <si>
    <t>2011199</t>
  </si>
  <si>
    <t>其他纪检监察事务支出</t>
  </si>
  <si>
    <t>20123</t>
  </si>
  <si>
    <t>民族事务</t>
  </si>
  <si>
    <t>2012399</t>
  </si>
  <si>
    <t>其他民族事务支出</t>
  </si>
  <si>
    <t>20129</t>
  </si>
  <si>
    <t>群众团体事务</t>
  </si>
  <si>
    <t>2012999</t>
  </si>
  <si>
    <t>其他群众团体事务支出</t>
  </si>
  <si>
    <t>20133</t>
  </si>
  <si>
    <t>宣传事务</t>
  </si>
  <si>
    <t>2013399</t>
  </si>
  <si>
    <t>其他宣传事务支出</t>
  </si>
  <si>
    <t>205</t>
  </si>
  <si>
    <t>教育支出</t>
  </si>
  <si>
    <t>20502</t>
  </si>
  <si>
    <t>普通教育</t>
  </si>
  <si>
    <t>2050203</t>
  </si>
  <si>
    <t>初中教育</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</si>
  <si>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</si>
  <si>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</si>
  <si>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</si>
  <si>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</si>
  <si>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</si>
  <si>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</si>
  <si>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</si>
  <si>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</si>
  <si>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</si>
  <si>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</si>
  <si>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</si>
  <si>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20802</t>
  </si>
  <si>
    <t>民政管理事务</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</si>
  <si>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</si>
  <si>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</si>
  <si>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</si>
  <si>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</si>
  <si>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</si>
  <si>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</si>
  <si>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</si>
  <si>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</si>
  <si>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</si>
  <si>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</si>
  <si>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</si>
  <si>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</si>
  <si>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</si>
  <si>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</si>
  <si>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</si>
  <si>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</si>
  <si>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</si>
  <si>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</si>
  <si>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20811</t>
  </si>
  <si>
    <t>残疾人事业</t>
  </si>
  <si>
    <t>2081199</t>
  </si>
  <si>
    <t>其他残疾人事业支出</t>
  </si>
  <si>
    <t>20820</t>
  </si>
  <si>
    <t>临时救助</t>
  </si>
  <si>
    <t>2082001</t>
  </si>
  <si>
    <t>临时救助支出</t>
  </si>
  <si>
    <t>20899</t>
  </si>
  <si>
    <t>其他社会保障和就业支出</t>
  </si>
  <si>
    <t>2089999</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</si>
  <si>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</si>
  <si>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</si>
  <si>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</si>
  <si>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</si>
  <si>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</si>
  <si>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</si>
  <si>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</si>
  <si>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</si>
  <si>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</si>
  <si>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</si>
  <si>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</si>
  <si>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</si>
  <si>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</si>
  <si>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</si>
  <si>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</si>
  <si>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</si>
  <si>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</si>
  <si>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</si>
  <si>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</si>
  <si>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</si>
  <si>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2110405</t>
  </si>
  <si>
    <t>草原生态修复治理</t>
  </si>
  <si>
    <t>212</t>
  </si>
  <si>
    <t>城乡社区支出</t>
  </si>
  <si>
    <t>21202</t>
  </si>
  <si>
    <t>城乡社区规划与管理</t>
  </si>
  <si>
    <t>2120201</t>
  </si>
  <si>
    <t>21203</t>
  </si>
  <si>
    <t>城乡社区公共设施</t>
  </si>
  <si>
    <t>2120303</t>
  </si>
  <si>
    <t>小城镇基础设施建设</t>
  </si>
  <si>
    <t>21205</t>
  </si>
  <si>
    <t>城乡社区环境卫生</t>
  </si>
  <si>
    <t>2120501</t>
  </si>
  <si>
    <t>21208</t>
  </si>
  <si>
    <t>国有土地使用权出让收入安排的支出</t>
  </si>
  <si>
    <t>2120804</t>
  </si>
  <si>
    <t>农村基础设施建设支出</t>
  </si>
  <si>
    <t>21299</t>
  </si>
  <si>
    <t>其他城乡社区支出</t>
  </si>
  <si>
    <t>2129999</t>
  </si>
  <si>
    <t>213</t>
  </si>
  <si>
    <t>农林水支出</t>
  </si>
  <si>
    <t>21301</t>
  </si>
  <si>
    <t>农业农村</t>
  </si>
  <si>
    <t>2130108</t>
  </si>
  <si>
    <t>病虫害控制</t>
  </si>
  <si>
    <t>2130119</t>
  </si>
  <si>
    <t>防灾救灾</t>
  </si>
  <si>
    <t>2130122</t>
  </si>
  <si>
    <t>农业生产发展</t>
  </si>
  <si>
    <t>2130199</t>
  </si>
  <si>
    <t>其他农业农村支出</t>
  </si>
  <si>
    <t>21302</t>
  </si>
  <si>
    <t>林业和草原</t>
  </si>
  <si>
    <t>2130234</t>
  </si>
  <si>
    <t>林业草原防灾减灾</t>
  </si>
  <si>
    <t>2130299</t>
  </si>
  <si>
    <t>其他林业和草原支出</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</si>
  <si>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</si>
  <si>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</si>
  <si>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</si>
  <si>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</si>
  <si>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</si>
  <si>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</si>
  <si>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</si>
  <si>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</si>
  <si>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</si>
  <si>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</si>
  <si>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</si>
  <si>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</si>
  <si>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2130706</t>
  </si>
  <si>
    <t>对村集体经济组织的补助</t>
  </si>
  <si>
    <t>2130799</t>
  </si>
  <si>
    <t>其他农村综合改革支出</t>
  </si>
  <si>
    <t>21399</t>
  </si>
  <si>
    <t>其他农林水支出</t>
  </si>
  <si>
    <t>2139999</t>
  </si>
  <si>
    <t>214</t>
  </si>
  <si>
    <t>交通运输支出</t>
  </si>
  <si>
    <t>21401</t>
  </si>
  <si>
    <t>公路水路运输</t>
  </si>
  <si>
    <t>2140199</t>
  </si>
  <si>
    <t>其他公路水路运输支出</t>
  </si>
  <si>
    <t>21402</t>
  </si>
  <si>
    <t>铁路运输</t>
  </si>
  <si>
    <t>2140299</t>
  </si>
  <si>
    <t>其他铁路运输支出</t>
  </si>
  <si>
    <t>221</t>
  </si>
  <si>
    <t>住房保障支出</t>
  </si>
  <si>
    <t>22102</t>
  </si>
  <si>
    <t>住房改革支出</t>
  </si>
  <si>
    <t>2210201</t>
  </si>
  <si>
    <t>住房公积金</t>
  </si>
  <si>
    <t>224</t>
  </si>
  <si>
    <t>灾害防治及应急管理支出</t>
  </si>
  <si>
    <t>22401</t>
  </si>
  <si>
    <t>应急管理事务</t>
  </si>
  <si>
    <t>2240108</t>
  </si>
  <si>
    <t>应急救援</t>
  </si>
  <si>
    <t>22406</t>
  </si>
  <si>
    <t>自然灾害防治</t>
  </si>
  <si>
    <t>2240602</t>
  </si>
  <si>
    <t>森林草原防灾减灾</t>
  </si>
  <si>
    <t>22407</t>
  </si>
  <si>
    <t>自然灾害救灾及恢复重建支出</t>
  </si>
  <si>
    <t>2240704</t>
  </si>
  <si>
    <t>自然灾害灾后重建补助</t>
  </si>
  <si>
    <t>注：本表反映部门本年度取得的各项收入情况。</t>
  </si>
  <si>
    <t>支出决算表</t>
  </si>
  <si>
    <t>公开03表</t>
  </si>
  <si>
    <t>基本支出</t>
  </si>
  <si>
    <t>项目支出</t>
  </si>
  <si>
    <t>上缴上级支出</t>
  </si>
  <si>
    <t>经营支出</t>
  </si>
  <si>
    <t>对附属单位补助支出</t>
  </si>
  <si>
    <t>2050202</t>
  </si>
  <si>
    <t>小学教育</t>
  </si>
  <si>
    <t>220</t>
  </si>
  <si>
    <t>自然资源海洋气象等支出</t>
  </si>
  <si>
    <t>22001</t>
  </si>
  <si>
    <t>自然资源事务</t>
  </si>
  <si>
    <t>2200199</t>
  </si>
  <si>
    <t>其他自然资源事务支出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</si>
  <si>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</si>
  <si>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</si>
  <si>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</si>
  <si>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</si>
  <si>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</si>
  <si>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</si>
  <si>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</si>
  <si>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</si>
  <si>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</si>
  <si>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</si>
  <si>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</si>
  <si>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</si>
  <si>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</si>
  <si>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</si>
  <si>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</si>
  <si>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</si>
  <si>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</si>
  <si>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</si>
  <si>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</si>
  <si>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</si>
  <si>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</si>
  <si>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</si>
  <si>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</si>
  <si>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</si>
  <si>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</si>
  <si>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</si>
  <si>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</si>
  <si>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</si>
  <si>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</si>
  <si>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</si>
  <si>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</si>
  <si>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</si>
  <si>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</si>
  <si>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20131</t>
  </si>
  <si>
    <t>党委办公厅（室）及相关机构事务</t>
  </si>
  <si>
    <t>2013199</t>
  </si>
  <si>
    <t>其他党委办公厅（室）及相关机构事务支出</t>
  </si>
  <si>
    <t>203</t>
  </si>
  <si>
    <t>国防支出</t>
  </si>
  <si>
    <t>20399</t>
  </si>
  <si>
    <t>其他国防支出</t>
  </si>
  <si>
    <t>2039999</t>
  </si>
  <si>
    <t>20810</t>
  </si>
  <si>
    <t>社会福利</t>
  </si>
  <si>
    <t>2081004</t>
  </si>
  <si>
    <t>殡葬</t>
  </si>
  <si>
    <t>21004</t>
  </si>
  <si>
    <t>公共卫生</t>
  </si>
  <si>
    <t>2100410</t>
  </si>
  <si>
    <t>突发公共卫生事件应急处理</t>
  </si>
  <si>
    <t>21099</t>
  </si>
  <si>
    <t>其他卫生健康支出</t>
  </si>
  <si>
    <t>2109999</t>
  </si>
  <si>
    <t>2110401</t>
  </si>
  <si>
    <t>生态保护</t>
  </si>
  <si>
    <t>2120399</t>
  </si>
  <si>
    <t>其他城乡社区公共设施支出</t>
  </si>
  <si>
    <t>2130142</t>
  </si>
  <si>
    <t>农村道路建设</t>
  </si>
  <si>
    <t>2130205</t>
  </si>
  <si>
    <t>森林资源培育</t>
  </si>
  <si>
    <t>2130209</t>
  </si>
  <si>
    <t>森林生态效益补偿</t>
  </si>
  <si>
    <t>2130701</t>
  </si>
  <si>
    <t>对村级公益事业建设的补助</t>
  </si>
  <si>
    <t>216</t>
  </si>
  <si>
    <t>商业服务业等支出</t>
  </si>
  <si>
    <t>21699</t>
  </si>
  <si>
    <t>其他商业服务业等支出</t>
  </si>
  <si>
    <t>2169901</t>
  </si>
  <si>
    <t>服务业基础设施建设</t>
  </si>
  <si>
    <t>22101</t>
  </si>
  <si>
    <t>保障性安居工程支出</t>
  </si>
  <si>
    <t>2210105</t>
  </si>
  <si>
    <t>农村危房改造</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</si>
  <si>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</si>
  <si>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</si>
  <si>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</si>
  <si>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</si>
  <si>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</si>
  <si>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</si>
  <si>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</si>
  <si>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</si>
  <si>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</si>
  <si>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</si>
  <si>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</si>
  <si>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</si>
  <si>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</si>
  <si>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</si>
  <si>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</si>
  <si>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</si>
  <si>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</si>
  <si>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</si>
  <si>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</si>
  <si>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</si>
  <si>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</si>
  <si>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</si>
  <si>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</si>
  <si>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</si>
  <si>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</si>
  <si>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</si>
  <si>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</si>
  <si>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</si>
  <si>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</si>
  <si>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</si>
  <si>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</si>
  <si>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</si>
  <si>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</si>
  <si>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</si>
  <si>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</si>
  <si>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</si>
  <si>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</si>
  <si>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</si>
  <si>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</si>
  <si>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</si>
  <si>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</si>
  <si>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</si>
  <si>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</si>
  <si>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</si>
  <si>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</si>
  <si>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</si>
  <si>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</si>
  <si>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</si>
  <si>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</si>
  <si>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</si>
  <si>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</si>
  <si>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</si>
  <si>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</si>
  <si>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</si>
  <si>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</si>
  <si>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</si>
  <si>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</si>
  <si>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</si>
  <si>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</si>
  <si>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</si>
  <si>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</si>
  <si>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</si>
  <si>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</si>
  <si>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</si>
  <si>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</si>
  <si>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</si>
  <si>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</si>
  <si>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</si>
  <si>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</si>
  <si>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</si>
  <si>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</si>
  <si>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</si>
  <si>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</si>
  <si>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</si>
  <si>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</si>
  <si>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</si>
  <si>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</si>
  <si>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</si>
  <si>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</si>
  <si>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</si>
  <si>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</si>
  <si>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</si>
  <si>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</si>
  <si>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</si>
  <si>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</si>
  <si>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</si>
  <si>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</si>
  <si>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</si>
  <si>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</si>
  <si>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</si>
  <si>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</si>
  <si>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</si>
  <si>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</si>
  <si>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</si>
  <si>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</si>
  <si>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</si>
  <si>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</si>
  <si>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</si>
  <si>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</si>
  <si>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</si>
  <si>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</si>
  <si>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</si>
  <si>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</si>
  <si>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</si>
  <si>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</si>
  <si>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</si>
  <si>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</si>
  <si>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</si>
  <si>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</si>
  <si>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</si>
  <si>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</si>
  <si>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</si>
  <si>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</si>
  <si>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</si>
  <si>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</si>
  <si>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</si>
  <si>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</si>
  <si>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</si>
  <si>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</si>
  <si>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</si>
  <si>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</si>
  <si>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</si>
  <si>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</si>
  <si>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</si>
  <si>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</si>
  <si>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</si>
  <si>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</si>
  <si>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</si>
  <si>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</si>
  <si>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</si>
  <si>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</si>
  <si>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</si>
  <si>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</si>
  <si>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</si>
  <si>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</si>
  <si>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</si>
  <si>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</si>
  <si>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</si>
  <si>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</si>
  <si>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</si>
  <si>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</si>
  <si>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</si>
  <si>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</si>
  <si>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</si>
  <si>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</si>
  <si>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</si>
  <si>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</si>
  <si>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</si>
  <si>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</si>
  <si>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</si>
  <si>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</si>
  <si>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</si>
  <si>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</si>
  <si>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</si>
  <si>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</si>
  <si>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</si>
  <si>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</si>
  <si>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</si>
  <si>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</si>
  <si>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</si>
  <si>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</si>
  <si>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</si>
  <si>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</si>
  <si>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</si>
  <si>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</si>
  <si>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</si>
  <si>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</si>
  <si>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</si>
  <si>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</si>
  <si>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</si>
  <si>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</si>
  <si>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</si>
  <si>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</si>
  <si>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</si>
  <si>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</si>
  <si>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</si>
  <si>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</si>
  <si>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</si>
  <si>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</si>
  <si>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</si>
  <si>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</si>
  <si>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</si>
  <si>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</si>
  <si>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</si>
  <si>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</si>
  <si>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</si>
  <si>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</si>
  <si>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</si>
  <si>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</si>
  <si>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</si>
  <si>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</si>
  <si>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</si>
  <si>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</si>
  <si>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</si>
  <si>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</si>
  <si>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</si>
  <si>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</si>
  <si>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</si>
  <si>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</si>
  <si>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</si>
  <si>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</si>
  <si>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</si>
  <si>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</si>
  <si>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</si>
  <si>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</si>
  <si>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</si>
  <si>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</si>
  <si>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</si>
  <si>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</si>
  <si>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</si>
  <si>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</si>
  <si>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</si>
  <si>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</si>
  <si>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</si>
  <si>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</si>
  <si>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</si>
  <si>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</si>
  <si>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</si>
  <si>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</si>
  <si>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</si>
  <si>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</si>
  <si>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</si>
  <si>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</si>
  <si>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</si>
  <si>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</si>
  <si>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</si>
  <si>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</si>
  <si>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说明：本部门无此公开事项。</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</si>
  <si>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</si>
  <si>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</si>
  <si>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</si>
  <si>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</si>
  <si>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</si>
  <si>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</si>
  <si>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</si>
  <si>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</si>
  <si>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</si>
  <si>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</si>
  <si>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</si>
  <si>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</si>
  <si>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</si>
  <si>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</si>
  <si>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</si>
  <si>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</si>
  <si>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</si>
  <si>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</si>
  <si>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</si>
  <si>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</si>
  <si>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</si>
  <si>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</si>
  <si>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</si>
  <si>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</si>
  <si>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</si>
  <si>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</si>
  <si>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</si>
  <si>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</si>
  <si>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</si>
  <si>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</si>
  <si>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</si>
  <si>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</si>
  <si>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</si>
  <si>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</si>
  <si>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</si>
  <si>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</si>
  <si>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</si>
  <si>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</si>
  <si>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</si>
  <si>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</si>
  <si>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</si>
  <si>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</si>
  <si>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</si>
  <si>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</si>
  <si>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</si>
  <si>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</si>
  <si>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</si>
  <si>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</si>
  <si>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</si>
  <si>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</si>
  <si>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</si>
  <si>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</si>
  <si>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</si>
  <si>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</si>
  <si>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</si>
  <si>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</si>
  <si>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</si>
  <si>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</si>
  <si>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</si>
  <si>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</si>
  <si>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</si>
  <si>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</si>
  <si>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</si>
  <si>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</si>
  <si>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</si>
  <si>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 xml:space="preserve"> 根据《中华人民共和国地方各级人民代表大会和地方各级人民政府组织法》的规定，永平县博南镇的主要职能有：1.执行本级人民代表大会关于经济建设、文化建设、公共事业建设以及其它重大问题的决议；执行上级机关、国家行政机关的决定和命令。对经济、文化、公共事业的规划和重大措施，农村综合体制改革等重大问题，提交镇党委讨论后具体组织实施，并检查执行情况。2.管理监督本行政区域内的经济建设工作，保证国家各项经济政策、法令的贯彻执行，监督各村、各经济组织执行政策情况；对村委会经济建设等工作进行依法指导；具体制定本地区经济发展规划，协调当地的各种经济关系，保证生产经营者的合法权益；做好提供信息、技术等各方面的服务工作，帮助集体、个体解决发展农村商品生产过程中的实际问题。3.管理当地公安、司法工作，向群众进行社会主义法制教育，开展社会治安的综合治理，打击各种刑事犯罪活动，维护社会秩序。4.管理本区域的民政及残疾人工作，做好劳动保障、优抚、安置、社会救济、救灾、低保工作，积极发展社会福利事业。5.管理和开展文化教育、科技、广播、体育、卫生事业。办好中、小学校和各种业务教育，普及文化科学技术知识，广泛开展文明村镇建设活动和爱国卫生运动，做好计划生育的宣传教育工作，控制人口增长。6.管理公共事业建设和文化建设工作，制定和实施镇村建设和文教、卫生等公共设施的规划；加强对土地的使用管理，做好环保工作，进行环保综合治理。7.保护森林资源，大力发展林业，搞好经济林、用材林的管理和营造工作，不断提高森林覆盖率；加强对水利资源的管理，搞好水资源综合开发利用。8.深入开展调查研究，充分发挥当地资源优势，动员各种社会力量，巩固好扶贫攻坚成果，使全镇人民尽快致富奔小康。9.贯彻执行国家有关财政工作的政策、法令和规定，管好镇财政；组织财政收入和财政支出，有效地进行财政监督，制止一切违反财经纪律的行为。10.负责组织和办理本行政区域内的公共事务、公益事业和其它行政管理工作；办理上级政府交办的其它事项。</t>
  </si>
  <si>
    <t>（二）部门绩效目标的设立情况</t>
  </si>
  <si>
    <t>2023年永平县博南镇人民政府整体支出绩效目标：一是合理安排财政收支预算，坚持预算执行进度和支出质量并举，硬化预算约束，增强预算的法治性和约束力。从严控制预算追加，强化“三保”责任，坚持民生优先。二是围绕农业农村现代化的总目标，推动农业高质量发展，大力支持乡村建设，深化农业农村改革，构建完善财政支持实施乡村振兴战略的政策体系和体制机制。三是坚持精准理念，扎实做好教育扶贫、健康扶贫和农村危房改造等工作，防止脱贫人口返贫。四是认真执行《会计法》，贯彻落实《政府会计制度》，建立规范的政府会计准则体系和权责发生制政府综合财务报告制度，为财税改革和建立现代财政制度奠定基础，服务全县经济社会发展。</t>
  </si>
  <si>
    <t>（三）部门整体收支情况</t>
  </si>
  <si>
    <t>根据《永平县财政局关于对2023年度部门预算的批复》（永财预〔2023〕10号）文件，批复永平县博南镇人民政府2023年部门预算收入3315.35万元，其中：基本支出3303.55万元（包含工资福利收支、商品和服务支出，对个人和家庭的补助等）；项目支出安排预算为11.8万元。
    本年收入合计62750611.08元。其中，财政补助收入54189089.25元，占86.36%，其他收入8561521.83元，占13.64%。
本年支出合计62618411.10元。基本支出25847494.39元，占41.28%；项目支出36770916.71元，占58.72%。</t>
  </si>
  <si>
    <t>（四）部门预算管理制度建设情况</t>
  </si>
  <si>
    <t>永平县博南镇人民政府高度重视部门预算管理制度建设，制定了《博南镇人民政府财务管理制度》、《博南镇基本建设项目管理工作实施办法（试行）》、《博南镇内部管理制度》等制度，确保各项目资金的使用符合国家财经法规，遵守财务管理制度及有关项目资金管理办法规定，不存在虚列、截留、挤占、挪用的情况。</t>
  </si>
  <si>
    <t>（五）严控“三公经费”支出情况</t>
  </si>
  <si>
    <t>我单位认真贯彻落实中央八项规定，本着有利公务，务实勤俭，杜绝浪费的原则，加强公务接待管理，严格执行公务接待管理制度和开支标准，压缩公务接待费用支出；严格执行公务用车使用报批制度，坚决杜绝公车私用情况发生。2023年三公经费预算较2022年有所减少。</t>
  </si>
  <si>
    <t>二、绩效自评工作情况</t>
  </si>
  <si>
    <t>（一）绩效自评的目的</t>
  </si>
  <si>
    <t xml:space="preserve"> 通过绩效自评工作，对资金使用情况、日常组织管理情况、绩效目标及完成情况进行自我衡量，了解资金使用是否达到预期目标、资金管理是否规范、资金使用是否有效，检验资金支出效率和效果，分析存在问题和原因，及时总结经验，完善管理，有效提高资金管理水平和使用效益。</t>
  </si>
  <si>
    <t>（二）自评组织过程</t>
  </si>
  <si>
    <t>1.前期准备</t>
  </si>
  <si>
    <t xml:space="preserve"> 根据《预算法》的相关规定，在预算编制时，建立事前绩效目标编制工作，构建事中绩效跟踪和绩效评价机制。为确保绩效目标如期实现，我单位根据确定的部门整体支出绩效目标和项目支出绩效目标，对绩效目标的完成情况进行跟踪和绩效自评。</t>
  </si>
  <si>
    <t>2.组织实施</t>
  </si>
  <si>
    <t xml:space="preserve"> 接到《永平县财政局关于开展2023年度县本级预算支出绩效自评工作的通知》（永财绩〔2024〕2号）文件后，我单位高度重视，积极组织力量，开展2023年度部门整体支出和项目支出绩效自评工作，确保各项工作有序推进，圆满完成。</t>
  </si>
  <si>
    <t>三、评价情况分析及综合评价结论</t>
  </si>
  <si>
    <t xml:space="preserve"> 在县委、县政府的正确领导下，在全镇所有干部职工的辛勤努力下，2023年度博南镇人民政府认真履行各项职能职责，坚决完成县委、县政府交办的各项任务，截至2023年12月31日，永平县博南镇人民政府2023年设定的各项产出指标均按照计划有序开展、圆满完成，达到了预期目标，永平县博南镇人民政府2023年度整体支出绩效自评为“优秀”。</t>
  </si>
  <si>
    <t>四、存在的问题和整改情况</t>
  </si>
  <si>
    <t xml:space="preserve"> 一是绩效管理体系不够完善。绩效管理是一个由绩效计划、绩效实施、绩效考核、绩效反馈组成的统一整体，目前我镇在绩效管理的整体性上还有差距，在下一步工作中将进一步健全绩效管理体系。二是绩效管理人员的专业性不强。目前，我镇绩效管理工作人员缺乏专业知识和相应的工作经验，在下一步工作中将加强业务培训和指导，提高其工作水平及业务能力。三是部门预算编制的科学化、精细化有待提高。目前，部门预算编制要求功能科目细化到项级，经济科目细化到款级，但在实际编制过程中，由于有的预算支出项目具有预测性和不确定性等特点，造成实际支出与预算编制不符，需要对预算进行调整或年末结转数额过大，在下一步工作中将进一步强化预算编制的科学性。</t>
  </si>
  <si>
    <t>五、绩效自评结果应用</t>
  </si>
  <si>
    <t>将绩效自评结果应用于下一年度预算安排中，对于年度执行率高，绩效目标实现程度好的项目，在下一年度预算安排中给予重点支持，对于执行率不高，绩效目标实现不好的项目，减少资金安排。</t>
  </si>
  <si>
    <t>六、主要经验及做法</t>
  </si>
  <si>
    <t xml:space="preserve"> 建立部门预算绩效管理工作领导小组，负责组织、协调、评价、考核相关工作。重视绩效跟踪检查工作，对发现的问题及时进行协调和整改，确保绩效目标正常运行，达到预期绩效目标。</t>
  </si>
  <si>
    <t>七、其他需说明的情况</t>
  </si>
  <si>
    <t>无</t>
  </si>
  <si>
    <t>备注：涉密部门和涉密信息按保密规定不公开。</t>
  </si>
  <si>
    <t>公开表14</t>
  </si>
  <si>
    <t>2023年度部门整体支出绩效自评表</t>
  </si>
  <si>
    <t>基本信息</t>
  </si>
  <si>
    <t>部门名称</t>
  </si>
  <si>
    <t>永平县博南镇人民政府</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</si>
  <si>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</si>
  <si>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</si>
  <si>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</si>
  <si>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</si>
  <si>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</si>
  <si>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</si>
  <si>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</si>
  <si>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</si>
  <si>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</si>
  <si>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</si>
  <si>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</si>
  <si>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</si>
  <si>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</si>
  <si>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</si>
  <si>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</si>
  <si>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</si>
  <si>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地区生产总值增长8%以上，一般公共预算收入增长5%以上，规模以上固定资产投资增长15%以上；规模以上工业增加值增长8%以上；社会消费品零售总额增长10%以上；城镇登记失业率控制在4.2%以内；城乡居民人均可支配收入与全镇经济同步增长；单位生产总值耗能和主要污染物排放总量均控制在县下达指标内。</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</si>
  <si>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</si>
  <si>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</si>
  <si>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</si>
  <si>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</si>
  <si>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</si>
  <si>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</si>
  <si>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</si>
  <si>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</si>
  <si>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</si>
  <si>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</si>
  <si>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</si>
  <si>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</si>
  <si>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按时完成各项工作任务</t>
  </si>
  <si>
    <t>≥</t>
  </si>
  <si>
    <t>%</t>
  </si>
  <si>
    <t>质量指标</t>
  </si>
  <si>
    <t>时效指标</t>
  </si>
  <si>
    <t>成本指标</t>
  </si>
  <si>
    <t>效益指标</t>
  </si>
  <si>
    <t>经济效益指标</t>
  </si>
  <si>
    <t>社会效益指标</t>
  </si>
  <si>
    <t>推动博南镇经济发展</t>
  </si>
  <si>
    <t>生态效益指标</t>
  </si>
  <si>
    <t>可持续影响指标</t>
  </si>
  <si>
    <t>满意度指标</t>
  </si>
  <si>
    <t>服务对象满意度指标等</t>
  </si>
  <si>
    <t>群众满意度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</si>
  <si>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</si>
  <si>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</si>
  <si>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</si>
  <si>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</si>
  <si>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</si>
  <si>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</si>
  <si>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</si>
  <si>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</si>
  <si>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博南镇胜泉村箐门口片区人饮工程提质改造项目</t>
  </si>
  <si>
    <t>主管部门</t>
  </si>
  <si>
    <t>博南镇人民政府</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</si>
  <si>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</si>
  <si>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</si>
  <si>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</si>
  <si>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</si>
  <si>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</si>
  <si>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</si>
  <si>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</si>
  <si>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</si>
  <si>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</si>
  <si>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</si>
  <si>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</si>
  <si>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</si>
  <si>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在胜泉村箐门口、大秧田、龙滩片区实施人饮工程提质改造项目，铺设DN50镀锌钢管主管4000米，DN32镀锌钢管支管5000米，DN20镀锌钢管入户管1000米，新建取水池过滤池，50立方蓄水池1座，30立方蓄水池1座。</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</si>
  <si>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</si>
  <si>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</si>
  <si>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新建或改善饮水设施数量</t>
  </si>
  <si>
    <t>个</t>
  </si>
  <si>
    <t>项目（工程）验收合格率</t>
  </si>
  <si>
    <t>项目（工程）完成及时率</t>
  </si>
  <si>
    <t>经济效益
指标</t>
  </si>
  <si>
    <t>社会效益
指标</t>
  </si>
  <si>
    <t>解决片区人口饮水安全问题人数</t>
  </si>
  <si>
    <t>人</t>
  </si>
  <si>
    <t>生态效益
指标</t>
  </si>
  <si>
    <t>可持续影响
指标</t>
  </si>
  <si>
    <t>工程设计使用年限</t>
  </si>
  <si>
    <t>年</t>
  </si>
  <si>
    <t>受益群众满意度</t>
  </si>
  <si>
    <t>95</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</si>
  <si>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</si>
  <si>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</si>
  <si>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</si>
  <si>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</si>
  <si>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</si>
  <si>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</si>
  <si>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</si>
  <si>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</si>
  <si>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</si>
  <si>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</si>
  <si>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</si>
  <si>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</si>
  <si>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博南镇曲硐村村集体经济发展项目</t>
  </si>
  <si>
    <t>采购安装配套牛羊屠宰场屠宰设备，完善室外场地工程、给排水设施和污水处理设施。</t>
  </si>
  <si>
    <t>采购安装配套牛羊屠宰场屠宰设备</t>
  </si>
  <si>
    <t>＝</t>
  </si>
  <si>
    <t>套</t>
  </si>
  <si>
    <t>村集体经济年收入</t>
  </si>
  <si>
    <t>万元</t>
  </si>
  <si>
    <t>受益脱贫人口数</t>
  </si>
  <si>
    <t>受益脱贫人口满意度</t>
  </si>
  <si>
    <t>博南镇坡脚村水稻产业发展农田灌溉沟渠建设项目</t>
  </si>
  <si>
    <t xml:space="preserve"> </t>
  </si>
  <si>
    <t>博南镇坡脚村内农田灌溉沟渠建设约4600米。</t>
  </si>
  <si>
    <t>农田灌溉沟渠建设</t>
  </si>
  <si>
    <t>公里</t>
  </si>
  <si>
    <t>新增粮食和其他作物产能</t>
  </si>
  <si>
    <t>万公斤</t>
  </si>
  <si>
    <t>工程寿命</t>
  </si>
  <si>
    <t>受益人口满意度</t>
  </si>
  <si>
    <t>2023年花桥村麦园边二组道路硬化项目</t>
  </si>
  <si>
    <t>2023年花桥村麦园边二组道路硬化项目资金</t>
  </si>
  <si>
    <t>道路硬化率</t>
  </si>
  <si>
    <t>受益农户数</t>
  </si>
  <si>
    <t>户</t>
  </si>
  <si>
    <t>提升花桥村旅游基础设施</t>
  </si>
  <si>
    <t>生态平衡</t>
  </si>
  <si>
    <t>良好</t>
  </si>
  <si>
    <t>博南镇苏屯村人居环境提升节点补短板项目</t>
  </si>
  <si>
    <t>博南镇苏屯村人居环境提升节点补短板项目资金</t>
  </si>
  <si>
    <t>人居环境整治个数</t>
  </si>
  <si>
    <t>补助标准</t>
  </si>
  <si>
    <t>受益人口数</t>
  </si>
  <si>
    <t>生活污水处理率</t>
  </si>
  <si>
    <t>博南镇胜泉村民族团结进步示范村建设项目</t>
  </si>
  <si>
    <t>①新建C30混凝土道路，长800米，宽7米，面层厚20厘米，浇筑面积5600平方米； ②配套建设混凝土排水沟，长800米，断面300mm×500mm。</t>
  </si>
  <si>
    <t>新增硬化路里程</t>
  </si>
  <si>
    <t>提升农村人居环境和生产条件</t>
  </si>
  <si>
    <t>明显</t>
  </si>
  <si>
    <t>地区居民出行平均缩短时间</t>
  </si>
  <si>
    <t>小时</t>
  </si>
  <si>
    <t>博南镇青羊厂村大浪滩组人居环境提升项目</t>
  </si>
  <si>
    <t>目标1:实施博南镇青羊厂村大浪滩组串户路建设约1310米，宽3.5米，C25混凝土浇筑，厚20cm，配套建设排水沟渠等附属设施；
目标2：清理无功能住房及残垣断壁4户400平方米，清理污水沟渠120米，节点人居环境提升建设80平方米，新建垃圾焚烧池1个；
目标3：安装道路照明设施11盏；
目标4：村庄治理、村规民约上墙约800平方米。</t>
  </si>
  <si>
    <t>永平县2023年人居环境提升乡村串户路硬化补助水泥项目</t>
  </si>
  <si>
    <t>采取政府采购水泥补助到户方式，农户投工投劳、自筹沙石等，实施户外组内串户路硬化工程，提升村组人居环境，改善群众出行条件。其中：博南镇60万元。</t>
  </si>
  <si>
    <t>采购水泥</t>
  </si>
  <si>
    <t>吨</t>
  </si>
  <si>
    <t>群众出行便利程度</t>
  </si>
  <si>
    <t>明显提高</t>
  </si>
  <si>
    <t>人次</t>
  </si>
  <si>
    <t>博南镇龙盘社区宝丰寺人居环境节点建设项目</t>
  </si>
  <si>
    <t>博南镇龙盘社区宝丰寺人居环境节点建设项目资金</t>
  </si>
  <si>
    <t>博南镇花桥新田片区有机核桃基地抚育管理项目</t>
  </si>
  <si>
    <t>100%</t>
  </si>
  <si>
    <t>博南镇花桥、新田片区有机核桃基地抚育管理项目资金</t>
  </si>
  <si>
    <r>
      <rPr>
        <sz val="10"/>
        <rFont val="宋体"/>
        <charset val="134"/>
        <scheme val="minor"/>
      </rPr>
      <t>分值(</t>
    </r>
    <r>
      <rPr>
        <b/>
        <sz val="10"/>
        <rFont val="宋体"/>
        <charset val="134"/>
        <scheme val="minor"/>
      </rPr>
      <t>90分</t>
    </r>
    <r>
      <rPr>
        <sz val="10"/>
        <rFont val="宋体"/>
        <charset val="134"/>
        <scheme val="minor"/>
      </rPr>
      <t>)</t>
    </r>
  </si>
  <si>
    <t>核桃抚育面积</t>
  </si>
  <si>
    <t>&gt;=</t>
  </si>
  <si>
    <t>900</t>
  </si>
  <si>
    <t>亩</t>
  </si>
  <si>
    <t>脱贫地区新增特色产业数量</t>
  </si>
  <si>
    <t>0</t>
  </si>
  <si>
    <t>龙头企业在脱贫地区发展基地数</t>
  </si>
  <si>
    <t>脱贫地区建设特色产业基地及园区数</t>
  </si>
  <si>
    <t>脱贫地区有机、绿色和地理标志农产品种植加工数</t>
  </si>
  <si>
    <t>4500</t>
  </si>
  <si>
    <t>公斤</t>
  </si>
  <si>
    <t>脱贫地区农民专业合作社数量</t>
  </si>
  <si>
    <t>脱贫地区科技服务、技术指导和农业科技培训人数</t>
  </si>
  <si>
    <t>脱贫地区技术培训合格率</t>
  </si>
  <si>
    <t>90</t>
  </si>
  <si>
    <t>种植嫁接成活率</t>
  </si>
  <si>
    <t>85</t>
  </si>
  <si>
    <t>=</t>
  </si>
  <si>
    <t>元/亩</t>
  </si>
  <si>
    <t>脱贫地区特色产业产值</t>
  </si>
  <si>
    <t>8.1</t>
  </si>
  <si>
    <t>农业科技带动增加产业产值</t>
  </si>
  <si>
    <t>带动增加脱贫人口全年总收入</t>
  </si>
  <si>
    <t>0.3</t>
  </si>
  <si>
    <t>特色产业带动增加脱贫人口就业人数</t>
  </si>
  <si>
    <t>706</t>
  </si>
  <si>
    <t>农业经营主体满意度</t>
  </si>
  <si>
    <t>科技服务、技术指导和农业科技培训人员满意度</t>
  </si>
  <si>
    <t>采用新品种、新技术、新成果农户满意度</t>
  </si>
  <si>
    <t>100</t>
  </si>
  <si>
    <t>永平县2023年边缘易致贫户和突发严重困难户不含脱贫户公益性岗位开发项目</t>
  </si>
  <si>
    <t>按照“一户一岗”原则，针对全县边缘易致贫户和突发严重困难户（不含脱贫户）使用财政衔接资金开发公益性岗位150个，配套衔接资金144万元保障岗位工资需求。其中：博南镇25个岗位、24万元。</t>
  </si>
  <si>
    <t>开发公益性岗位
人数</t>
  </si>
  <si>
    <t>发放公益性岗位
工资金额</t>
  </si>
  <si>
    <t>博南镇花桥村基础设施提升项目</t>
  </si>
  <si>
    <t>目标1:投入75万元，实施小花桥自然村金厂坡至王家大桥道路硬化260米，道路宽4-7米，排水沟150米。                         目标2.投入15万元，实施花桥村公用设施修复工程。</t>
  </si>
  <si>
    <t>贫困地区建制村通客车率</t>
  </si>
  <si>
    <t>领导切块工作经费</t>
  </si>
  <si>
    <t>博南镇各村（社区）领导切块工作经费，开展各项专项工作。</t>
  </si>
  <si>
    <t>各村（社区）工作开展</t>
  </si>
  <si>
    <t>博南镇退休人员丧葬抚恤经费</t>
  </si>
  <si>
    <t>博南镇搬迁安置补助资金</t>
  </si>
  <si>
    <t>搬迁安置补助资金</t>
  </si>
  <si>
    <t>服务对象满意度指标</t>
  </si>
  <si>
    <t>开展日常工作财政补助工作经费</t>
  </si>
  <si>
    <t>博南镇开展日常工作经费支出</t>
  </si>
  <si>
    <t>博南镇美术馆公共图书馆文化馆站免费开放补助资金</t>
  </si>
  <si>
    <t>落实《国家基本公共服务标准（2021年版）》和《云南省基本公共服务实施标准（2021年版），引导和支持地方提供基本公共文化服务项目，改善基层公共文化体育设施条件，加强基层公共文化服务人才队伍建设等，支持加快构建现代公共文化服务体系，促进基本公共文化服务标准化、均等化，保障广大群众读书看报、观赏电影、进行文化鉴赏、开展文化体育活动等基本文化权益。</t>
  </si>
  <si>
    <t>免费开放公共图书馆1个，免费开发文化馆1个，免费开放乡镇综合文化站1个，公共文化设施、图书馆、电子阅览室免费开放时长不少于150小时，群众对公共图书馆、文化馆（站）公共服务文化服务满意度不低于90%</t>
  </si>
  <si>
    <t>免费开放公共图
书馆、文化馆、
乡镇（街道）综
合文化站个数</t>
  </si>
  <si>
    <t>公共文化设施免
费开放时长</t>
  </si>
  <si>
    <t>云南省基本公共服务实施标
准（2021年版）》规定时间</t>
  </si>
  <si>
    <t>群众文化活动参
加人次增长率</t>
  </si>
  <si>
    <t>2022年人大代表建议办理专项资金解决龙盘、新田办公场所建设缺口资金</t>
  </si>
  <si>
    <t>永平县博南镇乡镇财政公共服务能力提升项目</t>
  </si>
  <si>
    <t>博南镇乡镇财政公共服务能力提升</t>
  </si>
  <si>
    <t>博南镇东庄村花桥村项目建设征地拆迁补偿资金</t>
  </si>
  <si>
    <t>解决花桥、东庄村项目征地拆迁经费</t>
  </si>
  <si>
    <t>博南镇新田村白路河自然村人居环境提升项目</t>
  </si>
  <si>
    <t>1.白路河村内道路硬化长760米，宽3米，村内重要节点建设130㎡，村内水沟提质改造22m3；
2.白路河自然村污水收集处理，铺设主管约1500米、支管约500米，建设氧化池等；
3.白路河人畜饮水改造，新建储水池、净水池各1个，铺设管道3030米。</t>
  </si>
  <si>
    <t>★★★贫困村人
居环境整治个数
（**个）</t>
  </si>
  <si>
    <t>贫困村村庄饮水
设施改造数量（
**处）</t>
  </si>
  <si>
    <t>处</t>
  </si>
  <si>
    <t>★贫困村生活垃
圾定点存放数量
（**处）</t>
  </si>
  <si>
    <t>★项目（工程）
验收合格率（
100%）</t>
  </si>
  <si>
    <t>设施正常使用率
（≥**%）</t>
  </si>
  <si>
    <t>当年开工率（
≥**%）</t>
  </si>
  <si>
    <t>当年完成率（
≥**%）</t>
  </si>
  <si>
    <t>★补助标准</t>
  </si>
  <si>
    <t>★受益建档立卡
贫困人口数（
≥**人）</t>
  </si>
  <si>
    <t>生活污水处理率
（≥**%）</t>
  </si>
  <si>
    <t>生活垃圾定点存
放清运率（≥**%
）</t>
  </si>
  <si>
    <t>环保设施使用年
限（≥**年）</t>
  </si>
  <si>
    <t>★受益群众满意
度（≥**%）</t>
  </si>
  <si>
    <t>博南镇东庄村下寨人居环境提升项目</t>
  </si>
  <si>
    <t>施村组道路建设600米、道路安防工程及污水处理工程等。</t>
  </si>
  <si>
    <t>★★★贫困村新
建改建公路里程
（ ≥**公里 ）</t>
  </si>
  <si>
    <t>★新增贫困村硬
化路里程（ ≥**
公里 ）</t>
  </si>
  <si>
    <t>★★★项目（工
程）验收合格率
（1**%）</t>
  </si>
  <si>
    <t>项目（工程）完
成及时率（≥**%
）</t>
  </si>
  <si>
    <t>★道路补助标准
（**万元/公里）</t>
  </si>
  <si>
    <t>贫困地区建制村
通客车率（
≥**% ）</t>
  </si>
  <si>
    <t>具备条件的建档
立卡贫困村通硬
化路率（≥**%)</t>
  </si>
  <si>
    <t>贫困地区居民出
行平均缩短时间
(≥**小时)</t>
  </si>
  <si>
    <t>新建公路列养率
（≥**%）</t>
  </si>
  <si>
    <t>工程设计使用年
限（≥**年）</t>
  </si>
  <si>
    <t>受益贫困人口满
意度（≥**%）</t>
  </si>
  <si>
    <t>永平县古道万梅种植博南段项目土地流转补偿资金</t>
  </si>
  <si>
    <t>永平县“古道万梅”种植（博南段）项目土地流转补偿资金</t>
  </si>
  <si>
    <t>博南镇龙盘社区宝丰寺自然村脱贫振兴示范村建设项目</t>
  </si>
  <si>
    <t>博南镇龙盘社区宝丰寺自然村脱贫振兴示范村建设项目专项资金</t>
  </si>
  <si>
    <t>博南镇初一铺村河对角自然村活动场所建设缺口资金</t>
  </si>
  <si>
    <t>农业专项经费补助博南镇初一铺村河对角自然村活动场所建设缺口资金</t>
  </si>
  <si>
    <t>博南镇花桥村项目征地拆迁经费</t>
  </si>
  <si>
    <t>完成博南镇花桥村项目征地拆迁</t>
  </si>
  <si>
    <t>博南镇花桥村项
目征地拆迁经费</t>
  </si>
  <si>
    <t>永平县2022年中央财政林业草原生态保护恢复专项资金</t>
  </si>
  <si>
    <t>落实天然林保护相关政策，保护天然林资源；对新一轮退耕还林任务给予补助，保障新一轮退耕任务落实；对退化草原生态修复治理面积给予补助，实现草原生态
保护和恢复；选聘脱贫地区脱贫人口为生态护林员。</t>
  </si>
  <si>
    <t>林业草原生态保护恢复</t>
  </si>
  <si>
    <t>博南镇曲硐村2022年度强边固防四位一体建设项目</t>
  </si>
  <si>
    <t>1.改造党群服务中心1050㎡。2.建设党建引领基层治理体系，采购配套设施。3.在曲硐村主要街道和公共场所建设党建文化宣传设施。4.改造曲硐村农贸市场及完
善配套设施。5.新建仓储用房270㎡。6.购买屠宰设备和污水处理设备。7.改造提升村级出租楼6套。8.建设污水管网2公里。9.实施小狮山道路两侧和民族文化广场
周边等抓党建促民族团结进步氛围营造、风貌整治项目。10.建设农特产品销售展示中心。</t>
  </si>
  <si>
    <t>改造党群服务中
心（ ≥**㎡ ）</t>
  </si>
  <si>
    <t>平方米</t>
  </si>
  <si>
    <t>★新建仓储用房</t>
  </si>
  <si>
    <t>★改造提升村级
出租楼</t>
  </si>
  <si>
    <t>建设污水管网</t>
  </si>
  <si>
    <t>项目（工
程）验收合格率</t>
  </si>
  <si>
    <t>项目（工程）完
成及时率</t>
  </si>
  <si>
    <t>贫困地区建制村
通客车率</t>
  </si>
  <si>
    <t>具备条件的建档
立卡贫困村通硬
化路率</t>
  </si>
  <si>
    <t>工程设计使用年
限</t>
  </si>
  <si>
    <t>博南镇个转企企业奖励资金</t>
  </si>
  <si>
    <t>博南镇“个转企”企业奖励资金</t>
  </si>
  <si>
    <t>2023年上海援滇专项资金永平县博南镇花桥村乡村振兴示范打造项目</t>
  </si>
  <si>
    <t>2023年上海援滇专项资金永平县博南镇花桥村乡村振兴示范打造项目资金</t>
  </si>
  <si>
    <t>新建文化展示中心</t>
  </si>
  <si>
    <t>修缮文化展示中心</t>
  </si>
  <si>
    <t>200</t>
  </si>
  <si>
    <t>新建活动广场</t>
  </si>
  <si>
    <t>160</t>
  </si>
  <si>
    <t>新建劳动力转移培训中心</t>
  </si>
  <si>
    <t>320</t>
  </si>
  <si>
    <t>新建公共休闲空间</t>
  </si>
  <si>
    <t>180</t>
  </si>
  <si>
    <t>新建博南古道展示中心</t>
  </si>
  <si>
    <t>130</t>
  </si>
  <si>
    <t>室外空间</t>
  </si>
  <si>
    <t>600</t>
  </si>
  <si>
    <t>新建排污支管、入户管网</t>
  </si>
  <si>
    <t>1000</t>
  </si>
  <si>
    <t>改造排污主管</t>
  </si>
  <si>
    <t>米</t>
  </si>
  <si>
    <t>配套检查井</t>
  </si>
  <si>
    <t>配套水、电等附属设施，投资</t>
  </si>
  <si>
    <t>完工项目验收合格率</t>
  </si>
  <si>
    <t>项目使用质量合格率</t>
  </si>
  <si>
    <t>2023年项目建设完工率</t>
  </si>
  <si>
    <t>总控制成本</t>
  </si>
  <si>
    <t>1050</t>
  </si>
  <si>
    <t>0.8</t>
  </si>
  <si>
    <t>万元/平方米</t>
  </si>
  <si>
    <t>改造文化展示中心</t>
  </si>
  <si>
    <t>0.6</t>
  </si>
  <si>
    <t>0.5</t>
  </si>
  <si>
    <t>0.4</t>
  </si>
  <si>
    <t>0.68</t>
  </si>
  <si>
    <t>0.21</t>
  </si>
  <si>
    <t>0.02</t>
  </si>
  <si>
    <t>0.08</t>
  </si>
  <si>
    <t>万元/个</t>
  </si>
  <si>
    <t>项目受益群众收入明显增加，生产生活条件明显改善，壮大村集体经济</t>
  </si>
  <si>
    <t>巩固脱贫攻坚成果，与乡村振兴有效衔接，人口受益数</t>
  </si>
  <si>
    <t>3470</t>
  </si>
  <si>
    <t>脱贫人口受益数</t>
  </si>
  <si>
    <t>370</t>
  </si>
  <si>
    <t>博南镇曲硐村四位一体民族团结进步示范村建设项目</t>
  </si>
  <si>
    <t>提升曲硐村乃至全县的民族团结进步示范创建氛围，各族群众在永平大地上“共同团结奋斗、共同繁荣发展”的景象得到充分展示，为我县民族团结进步事业打下坚实基础。</t>
  </si>
  <si>
    <t>完成民族团结进步示范村建设（个）</t>
  </si>
  <si>
    <t>重要交通节点打造（≥）</t>
  </si>
  <si>
    <t>民族团结进步氛围营造（平方米）</t>
  </si>
  <si>
    <t>★★★项目（工程）验收合格率 （100%）</t>
  </si>
  <si>
    <t>项目（工程）完成及时率（≥**%）</t>
  </si>
  <si>
    <t>受益农户数（户）</t>
  </si>
  <si>
    <t>240</t>
  </si>
  <si>
    <t>有利于加强对曲硐历史、民族文化的保护、传承和发展</t>
  </si>
  <si>
    <t>促进社会稳定、民族团结、民族进步，提高曲硐回民的物质文化生活</t>
  </si>
  <si>
    <t>有效改善曲硐古村落环境</t>
  </si>
  <si>
    <t>工程设计使用年限（≥**年）</t>
  </si>
  <si>
    <t>新建项目养护率（≥**%）</t>
  </si>
  <si>
    <t>永平县博南镇花桥村美丽乡村奖补项目</t>
  </si>
  <si>
    <t>永平县博南镇花桥村美丽乡村奖补项目专项资金</t>
  </si>
  <si>
    <t>花桥村空闲地及闲置房屋流转收储经费</t>
  </si>
  <si>
    <t>卓潘村水磨房产业发展配套建设项目</t>
  </si>
  <si>
    <t>卓潘村水磨房产业发展配套建设资金的项目专项资金</t>
  </si>
  <si>
    <t>博南镇银江社区困难群众补助资金</t>
  </si>
  <si>
    <t>提升人居环境项目资金</t>
  </si>
  <si>
    <t>完成博南镇人民政府提升人居环境项目</t>
  </si>
  <si>
    <t>博南镇人民政府
提升人居环境项
目</t>
  </si>
  <si>
    <t>永平县博南镇新田村2023年中央财政以工代赈项目</t>
  </si>
  <si>
    <t>博南镇新田村2023年中央财政以工代赈项目：道路硬化4.5公里，路面均宽4.5米，配套沿路三面光农灌沟和相应管涵。</t>
  </si>
  <si>
    <t>乡村道路建设长度</t>
  </si>
  <si>
    <t>4.5</t>
  </si>
  <si>
    <t>工程验收合格率</t>
  </si>
  <si>
    <t>工程完成及时率</t>
  </si>
  <si>
    <t>总投资控制</t>
  </si>
  <si>
    <t>&lt;=</t>
  </si>
  <si>
    <t>395</t>
  </si>
  <si>
    <t>带动脱贫监测人口增加劳动收入</t>
  </si>
  <si>
    <t>80</t>
  </si>
  <si>
    <t>带动脱贫监测人口务工</t>
  </si>
  <si>
    <t>乡村道路设计使用年限</t>
  </si>
  <si>
    <t>以工代赈参与群众满意度</t>
  </si>
  <si>
    <t>博南镇坡脚村平村320国道至小河边道路改造工程项目</t>
  </si>
  <si>
    <t>博南镇坡脚村平村320国道至小河边道路改造</t>
  </si>
  <si>
    <t>贫困村新建改建公路里程</t>
  </si>
  <si>
    <t>新增贫困村硬化路里</t>
  </si>
  <si>
    <t>道路补助标准</t>
  </si>
  <si>
    <t>万元/公里</t>
  </si>
  <si>
    <t>具备条件的建档立卡贫困村通硬化路率</t>
  </si>
  <si>
    <t>贫困地区居民出行平均缩短时间</t>
  </si>
  <si>
    <t>人居环境</t>
  </si>
  <si>
    <t>得到提升</t>
  </si>
  <si>
    <t/>
  </si>
  <si>
    <t>村民出行条件</t>
  </si>
  <si>
    <t>得到改善</t>
  </si>
  <si>
    <t>新建公路列养率</t>
  </si>
  <si>
    <t>受益贫困人口满意度</t>
  </si>
  <si>
    <t>花桥村项目前期工作经费</t>
  </si>
  <si>
    <t>义务教育均衡发展项目</t>
  </si>
  <si>
    <t>日常公用经费</t>
  </si>
  <si>
    <t>人大、党建工作经费</t>
  </si>
  <si>
    <t>完成2023年镇人大代表活动，支持和保障代表更好依法履职；完成2023年党建工作。</t>
  </si>
  <si>
    <t>开展2023年镇人大代表活动，开展2023年党建工作。</t>
  </si>
  <si>
    <t>农村厕所革命建设补助资金</t>
  </si>
  <si>
    <t xml:space="preserve"> 云永昌高速征地拆迁工作经费</t>
  </si>
  <si>
    <t>开展博南镇高速征地拆迁工作</t>
  </si>
  <si>
    <t>乡村振兴局拨入项目资金</t>
  </si>
  <si>
    <t>村振兴局拨入项目资金</t>
  </si>
  <si>
    <t>老街社区日间照料中心建设项目</t>
  </si>
  <si>
    <t>老街社区日间照料中心建设</t>
  </si>
  <si>
    <t>工程使用年限</t>
  </si>
  <si>
    <t>现代农业示范基地建设项目</t>
  </si>
  <si>
    <t>老街社区日间现代农业示范基地建设项目照料中心建设</t>
  </si>
  <si>
    <t>现代农业示范基地建设</t>
  </si>
  <si>
    <t>502地震救灾补助资金</t>
  </si>
  <si>
    <t>地震受灾群众补助</t>
  </si>
  <si>
    <t>补助完成及时率</t>
  </si>
  <si>
    <t>博南镇个转企企业奖励补助</t>
  </si>
  <si>
    <t>大瑞铁路协调领导组办公室拨入征地拆迁补偿款</t>
  </si>
  <si>
    <t>兑补征地拆迁补偿款</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</si>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</sst>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176" formatCode="#,##0.00;[=0]&quot;&quot;;[Red]\-#,##0.00"/>
    <numFmt numFmtId="41" formatCode="_ * #,##0_ ;_ * \-#,##0_ ;_ * &quot;-&quot;_ ;_ @_ "/>
    <numFmt numFmtId="43" formatCode="_ * #,##0.00_ ;_ * \-#,##0.00_ ;_ * &quot;-&quot;??_ ;_ @_ "/>
    <numFmt numFmtId="177" formatCode="0.00_);[Red]\(0.00\)"/>
    <numFmt numFmtId="178" formatCode="0_ "/>
    <numFmt numFmtId="179" formatCode="0.00_ ;[Red]\-0.00\ "/>
  </numFmts>
  <fonts count="65">
    <font>
      <sz val="11"/>
      <color indexed="8"/>
      <name val="宋体"/>
      <charset val="134"/>
      <scheme val="minor"/>
    </font>
    <font>
      <sz val="12"/>
      <name val="宋体"/>
      <charset val="134"/>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0"/>
      <name val="宋体"/>
      <charset val="134"/>
      <scheme val="minor"/>
    </font>
    <font>
      <sz val="10"/>
      <color indexed="8"/>
      <name val="宋体"/>
      <charset val="134"/>
      <scheme val="minor"/>
    </font>
    <font>
      <b/>
      <sz val="10"/>
      <color indexed="8"/>
      <name val="宋体"/>
      <charset val="134"/>
      <scheme val="minor"/>
    </font>
    <font>
      <sz val="12"/>
      <name val="宋体"/>
      <charset val="134"/>
    </font>
    <font>
      <b/>
      <sz val="10"/>
      <name val="宋体"/>
      <charset val="134"/>
      <scheme val="minor"/>
    </font>
    <font>
      <sz val="9"/>
      <color indexed="8"/>
      <name val="宋体"/>
      <charset val="134"/>
      <scheme val="minor"/>
    </font>
    <font>
      <b/>
      <sz val="9"/>
      <color indexed="8"/>
      <name val="宋体"/>
      <charset val="134"/>
      <scheme val="minor"/>
    </font>
    <font>
      <sz val="9"/>
      <name val="宋体"/>
      <charset val="134"/>
      <scheme val="minor"/>
    </font>
    <font>
      <sz val="10"/>
      <color theme="1"/>
      <name val="Arial"/>
      <charset val="134"/>
    </font>
    <font>
      <sz val="11"/>
      <color indexed="8"/>
      <name val="宋体"/>
      <charset val="134"/>
    </font>
    <font>
      <sz val="10"/>
      <name val="Arial"/>
      <charset val="134"/>
    </font>
    <font>
      <b/>
      <sz val="18"/>
      <name val="宋体"/>
      <charset val="134"/>
      <scheme val="minor"/>
    </font>
    <font>
      <sz val="10"/>
      <name val="宋体"/>
      <charset val="134"/>
    </font>
    <font>
      <b/>
      <sz val="18"/>
      <name val="宋体"/>
      <charset val="134"/>
    </font>
    <font>
      <b/>
      <sz val="12"/>
      <color rgb="FF000000"/>
      <name val="宋体"/>
      <charset val="134"/>
    </font>
    <font>
      <sz val="11"/>
      <color rgb="FF000000"/>
      <name val="宋体"/>
      <charset val="134"/>
    </font>
    <font>
      <b/>
      <sz val="11"/>
      <color rgb="FF000000"/>
      <name val="宋体"/>
      <charset val="134"/>
    </font>
    <font>
      <sz val="12"/>
      <color rgb="FF000000"/>
      <name val="宋体"/>
      <charset val="134"/>
    </font>
    <font>
      <sz val="10"/>
      <color rgb="FF000000"/>
      <name val="黑体"/>
      <charset val="134"/>
    </font>
    <font>
      <sz val="10"/>
      <color rgb="FF000000"/>
      <name val="宋体"/>
      <charset val="134"/>
    </font>
    <font>
      <sz val="10"/>
      <name val="Calibri"/>
      <charset val="134"/>
    </font>
    <font>
      <b/>
      <sz val="18"/>
      <color indexed="8"/>
      <name val="宋体"/>
      <charset val="134"/>
    </font>
    <font>
      <sz val="10"/>
      <color indexed="8"/>
      <name val="宋体"/>
      <charset val="134"/>
    </font>
    <font>
      <b/>
      <sz val="10"/>
      <color indexed="8"/>
      <name val="宋体"/>
      <charset val="134"/>
    </font>
    <font>
      <sz val="11"/>
      <name val="宋体"/>
      <charset val="134"/>
    </font>
    <font>
      <sz val="10"/>
      <color rgb="FFFF0000"/>
      <name val="宋体"/>
      <charset val="134"/>
      <scheme val="minor"/>
    </font>
    <font>
      <sz val="22"/>
      <color indexed="8"/>
      <name val="宋体"/>
      <charset val="134"/>
    </font>
    <font>
      <sz val="10"/>
      <color indexed="8"/>
      <name val="Arial"/>
      <charset val="134"/>
    </font>
    <font>
      <b/>
      <sz val="20"/>
      <name val="宋体"/>
      <charset val="134"/>
    </font>
    <font>
      <sz val="9"/>
      <name val="宋体"/>
      <charset val="134"/>
    </font>
    <font>
      <sz val="22"/>
      <name val="黑体"/>
      <charset val="134"/>
    </font>
    <font>
      <sz val="10"/>
      <color rgb="FFFF0000"/>
      <name val="宋体"/>
      <charset val="134"/>
    </font>
    <font>
      <sz val="11"/>
      <color theme="1"/>
      <name val="宋体"/>
      <charset val="0"/>
      <scheme val="minor"/>
    </font>
    <font>
      <sz val="11"/>
      <color theme="0"/>
      <name val="宋体"/>
      <charset val="0"/>
      <scheme val="minor"/>
    </font>
    <font>
      <sz val="11"/>
      <color theme="1"/>
      <name val="宋体"/>
      <charset val="134"/>
      <scheme val="minor"/>
    </font>
    <font>
      <b/>
      <sz val="15"/>
      <color theme="3"/>
      <name val="宋体"/>
      <charset val="134"/>
      <scheme val="minor"/>
    </font>
    <font>
      <sz val="11"/>
      <color rgb="FF3F3F76"/>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tint="-0.0499893185216834"/>
        <bgColor indexed="64"/>
      </patternFill>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47" fillId="0" borderId="0" applyFont="0" applyFill="0" applyBorder="0" applyAlignment="0" applyProtection="0">
      <alignment vertical="center"/>
    </xf>
    <xf numFmtId="0" fontId="45" fillId="16" borderId="0" applyNumberFormat="0" applyBorder="0" applyAlignment="0" applyProtection="0">
      <alignment vertical="center"/>
    </xf>
    <xf numFmtId="0" fontId="49" fillId="12" borderId="17" applyNumberFormat="0" applyAlignment="0" applyProtection="0">
      <alignment vertical="center"/>
    </xf>
    <xf numFmtId="44" fontId="47" fillId="0" borderId="0" applyFont="0" applyFill="0" applyBorder="0" applyAlignment="0" applyProtection="0">
      <alignment vertical="center"/>
    </xf>
    <xf numFmtId="41" fontId="47" fillId="0" borderId="0" applyFont="0" applyFill="0" applyBorder="0" applyAlignment="0" applyProtection="0">
      <alignment vertical="center"/>
    </xf>
    <xf numFmtId="0" fontId="45" fillId="10" borderId="0" applyNumberFormat="0" applyBorder="0" applyAlignment="0" applyProtection="0">
      <alignment vertical="center"/>
    </xf>
    <xf numFmtId="0" fontId="52" fillId="14" borderId="0" applyNumberFormat="0" applyBorder="0" applyAlignment="0" applyProtection="0">
      <alignment vertical="center"/>
    </xf>
    <xf numFmtId="43" fontId="47" fillId="0" borderId="0" applyFont="0" applyFill="0" applyBorder="0" applyAlignment="0" applyProtection="0">
      <alignment vertical="center"/>
    </xf>
    <xf numFmtId="0" fontId="46" fillId="18" borderId="0" applyNumberFormat="0" applyBorder="0" applyAlignment="0" applyProtection="0">
      <alignment vertical="center"/>
    </xf>
    <xf numFmtId="0" fontId="53" fillId="0" borderId="0" applyNumberFormat="0" applyFill="0" applyBorder="0" applyAlignment="0" applyProtection="0">
      <alignment vertical="center"/>
    </xf>
    <xf numFmtId="9" fontId="47" fillId="0" borderId="0" applyFont="0" applyFill="0" applyBorder="0" applyAlignment="0" applyProtection="0">
      <alignment vertical="center"/>
    </xf>
    <xf numFmtId="0" fontId="51" fillId="0" borderId="0" applyNumberFormat="0" applyFill="0" applyBorder="0" applyAlignment="0" applyProtection="0">
      <alignment vertical="center"/>
    </xf>
    <xf numFmtId="0" fontId="47" fillId="19" borderId="19" applyNumberFormat="0" applyFont="0" applyAlignment="0" applyProtection="0">
      <alignment vertical="center"/>
    </xf>
    <xf numFmtId="0" fontId="46" fillId="23"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8" fillId="0" borderId="16" applyNumberFormat="0" applyFill="0" applyAlignment="0" applyProtection="0">
      <alignment vertical="center"/>
    </xf>
    <xf numFmtId="0" fontId="54" fillId="0" borderId="16" applyNumberFormat="0" applyFill="0" applyAlignment="0" applyProtection="0">
      <alignment vertical="center"/>
    </xf>
    <xf numFmtId="0" fontId="46" fillId="22" borderId="0" applyNumberFormat="0" applyBorder="0" applyAlignment="0" applyProtection="0">
      <alignment vertical="center"/>
    </xf>
    <xf numFmtId="0" fontId="56" fillId="0" borderId="21" applyNumberFormat="0" applyFill="0" applyAlignment="0" applyProtection="0">
      <alignment vertical="center"/>
    </xf>
    <xf numFmtId="0" fontId="46" fillId="9" borderId="0" applyNumberFormat="0" applyBorder="0" applyAlignment="0" applyProtection="0">
      <alignment vertical="center"/>
    </xf>
    <xf numFmtId="0" fontId="62" fillId="24" borderId="23" applyNumberFormat="0" applyAlignment="0" applyProtection="0">
      <alignment vertical="center"/>
    </xf>
    <xf numFmtId="0" fontId="60" fillId="24" borderId="17" applyNumberFormat="0" applyAlignment="0" applyProtection="0">
      <alignment vertical="center"/>
    </xf>
    <xf numFmtId="0" fontId="50" fillId="13" borderId="18" applyNumberFormat="0" applyAlignment="0" applyProtection="0">
      <alignment vertical="center"/>
    </xf>
    <xf numFmtId="0" fontId="45" fillId="17" borderId="0" applyNumberFormat="0" applyBorder="0" applyAlignment="0" applyProtection="0">
      <alignment vertical="center"/>
    </xf>
    <xf numFmtId="0" fontId="46" fillId="28" borderId="0" applyNumberFormat="0" applyBorder="0" applyAlignment="0" applyProtection="0">
      <alignment vertical="center"/>
    </xf>
    <xf numFmtId="0" fontId="55" fillId="0" borderId="20" applyNumberFormat="0" applyFill="0" applyAlignment="0" applyProtection="0">
      <alignment vertical="center"/>
    </xf>
    <xf numFmtId="0" fontId="61" fillId="0" borderId="22" applyNumberFormat="0" applyFill="0" applyAlignment="0" applyProtection="0">
      <alignment vertical="center"/>
    </xf>
    <xf numFmtId="0" fontId="63" fillId="29" borderId="0" applyNumberFormat="0" applyBorder="0" applyAlignment="0" applyProtection="0">
      <alignment vertical="center"/>
    </xf>
    <xf numFmtId="0" fontId="64" fillId="30" borderId="0" applyNumberFormat="0" applyBorder="0" applyAlignment="0" applyProtection="0">
      <alignment vertical="center"/>
    </xf>
    <xf numFmtId="0" fontId="45" fillId="21" borderId="0" applyNumberFormat="0" applyBorder="0" applyAlignment="0" applyProtection="0">
      <alignment vertical="center"/>
    </xf>
    <xf numFmtId="0" fontId="46" fillId="8" borderId="0" applyNumberFormat="0" applyBorder="0" applyAlignment="0" applyProtection="0">
      <alignment vertical="center"/>
    </xf>
    <xf numFmtId="0" fontId="45" fillId="32" borderId="0" applyNumberFormat="0" applyBorder="0" applyAlignment="0" applyProtection="0">
      <alignment vertical="center"/>
    </xf>
    <xf numFmtId="0" fontId="45" fillId="27" borderId="0" applyNumberFormat="0" applyBorder="0" applyAlignment="0" applyProtection="0">
      <alignment vertical="center"/>
    </xf>
    <xf numFmtId="0" fontId="45" fillId="7" borderId="0" applyNumberFormat="0" applyBorder="0" applyAlignment="0" applyProtection="0">
      <alignment vertical="center"/>
    </xf>
    <xf numFmtId="0" fontId="45" fillId="26" borderId="0" applyNumberFormat="0" applyBorder="0" applyAlignment="0" applyProtection="0">
      <alignment vertical="center"/>
    </xf>
    <xf numFmtId="0" fontId="46" fillId="31"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45" fillId="33" borderId="0" applyNumberFormat="0" applyBorder="0" applyAlignment="0" applyProtection="0">
      <alignment vertical="center"/>
    </xf>
    <xf numFmtId="0" fontId="46" fillId="20" borderId="0" applyNumberFormat="0" applyBorder="0" applyAlignment="0" applyProtection="0">
      <alignment vertical="center"/>
    </xf>
    <xf numFmtId="0" fontId="45" fillId="15" borderId="0" applyNumberFormat="0" applyBorder="0" applyAlignment="0" applyProtection="0">
      <alignment vertical="center"/>
    </xf>
    <xf numFmtId="0" fontId="46" fillId="25" borderId="0" applyNumberFormat="0" applyBorder="0" applyAlignment="0" applyProtection="0">
      <alignment vertical="center"/>
    </xf>
    <xf numFmtId="0" fontId="46" fillId="6" borderId="0" applyNumberFormat="0" applyBorder="0" applyAlignment="0" applyProtection="0">
      <alignment vertical="center"/>
    </xf>
    <xf numFmtId="0" fontId="45" fillId="5" borderId="0" applyNumberFormat="0" applyBorder="0" applyAlignment="0" applyProtection="0">
      <alignment vertical="center"/>
    </xf>
    <xf numFmtId="0" fontId="46" fillId="11" borderId="0" applyNumberFormat="0" applyBorder="0" applyAlignment="0" applyProtection="0">
      <alignment vertical="center"/>
    </xf>
    <xf numFmtId="0" fontId="21" fillId="0" borderId="0"/>
    <xf numFmtId="0" fontId="2" fillId="0" borderId="0"/>
    <xf numFmtId="0" fontId="2" fillId="0" borderId="0">
      <alignment vertical="center"/>
    </xf>
    <xf numFmtId="0" fontId="1" fillId="0" borderId="0"/>
  </cellStyleXfs>
  <cellXfs count="189">
    <xf numFmtId="0" fontId="0" fillId="0" borderId="0" xfId="0" applyFont="1">
      <alignment vertical="center"/>
    </xf>
    <xf numFmtId="0" fontId="1" fillId="0" borderId="0" xfId="0" applyFont="1" applyFill="1" applyBorder="1" applyAlignment="1"/>
    <xf numFmtId="0" fontId="2" fillId="0" borderId="0" xfId="50" applyFont="1" applyFill="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0" borderId="0" xfId="50" applyFont="1" applyFill="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vertical="center" wrapText="1"/>
    </xf>
    <xf numFmtId="176" fontId="7" fillId="0" borderId="1" xfId="50" applyNumberFormat="1" applyFont="1" applyFill="1" applyBorder="1" applyAlignment="1">
      <alignment horizontal="right" vertical="center" shrinkToFit="1"/>
    </xf>
    <xf numFmtId="0" fontId="7" fillId="0" borderId="1" xfId="50" applyFont="1" applyFill="1" applyBorder="1" applyAlignment="1">
      <alignment horizontal="center" vertical="center" wrapText="1"/>
    </xf>
    <xf numFmtId="10" fontId="7"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right" vertical="center" shrinkToFit="1"/>
    </xf>
    <xf numFmtId="177"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xf>
    <xf numFmtId="9" fontId="6" fillId="0" borderId="6" xfId="50" applyNumberFormat="1" applyFont="1" applyFill="1" applyBorder="1" applyAlignment="1">
      <alignment horizontal="center" vertical="center" wrapText="1"/>
    </xf>
    <xf numFmtId="178" fontId="6" fillId="0" borderId="6"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8" fontId="6" fillId="0" borderId="1" xfId="50" applyNumberFormat="1"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7" fillId="0" borderId="0" xfId="50" applyFont="1" applyFill="1" applyAlignment="1">
      <alignment horizontal="left" vertical="center" wrapText="1"/>
    </xf>
    <xf numFmtId="0" fontId="6" fillId="0" borderId="0" xfId="50" applyFont="1" applyFill="1" applyAlignment="1">
      <alignment horizontal="center" vertical="center" wrapText="1"/>
    </xf>
    <xf numFmtId="0" fontId="6" fillId="0" borderId="0" xfId="50" applyFont="1" applyFill="1" applyAlignment="1">
      <alignment horizontal="left" vertical="center" wrapText="1"/>
    </xf>
    <xf numFmtId="0" fontId="9" fillId="0" borderId="0" xfId="0" applyFont="1" applyFill="1" applyBorder="1" applyAlignment="1">
      <alignment horizontal="right" vertical="center"/>
    </xf>
    <xf numFmtId="49" fontId="6" fillId="0" borderId="1" xfId="50" applyNumberFormat="1" applyFont="1" applyFill="1" applyBorder="1" applyAlignment="1">
      <alignment horizontal="left" vertical="top" wrapText="1"/>
    </xf>
    <xf numFmtId="0" fontId="5" fillId="0" borderId="4" xfId="50" applyFont="1" applyFill="1" applyBorder="1" applyAlignment="1">
      <alignment horizontal="center" vertical="center" wrapText="1"/>
    </xf>
    <xf numFmtId="0" fontId="10" fillId="0" borderId="1" xfId="50" applyFont="1" applyFill="1" applyBorder="1" applyAlignment="1">
      <alignment horizontal="center" vertical="center" wrapText="1"/>
    </xf>
    <xf numFmtId="179" fontId="8" fillId="0" borderId="1" xfId="50"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2" fillId="0" borderId="0" xfId="50" applyFont="1" applyFill="1" applyAlignment="1">
      <alignment horizontal="center" vertical="center" wrapText="1"/>
    </xf>
    <xf numFmtId="0" fontId="13" fillId="0" borderId="2" xfId="50" applyFont="1" applyFill="1" applyBorder="1" applyAlignment="1">
      <alignment horizontal="center" vertical="center" wrapText="1"/>
    </xf>
    <xf numFmtId="0" fontId="13" fillId="0" borderId="3" xfId="50" applyFont="1" applyFill="1" applyBorder="1" applyAlignment="1">
      <alignment horizontal="center" vertical="center" wrapText="1"/>
    </xf>
    <xf numFmtId="0" fontId="13" fillId="0" borderId="4" xfId="50" applyFont="1" applyFill="1" applyBorder="1" applyAlignment="1">
      <alignment horizontal="center" vertical="center" wrapText="1"/>
    </xf>
    <xf numFmtId="0" fontId="13" fillId="0" borderId="5"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3" fillId="0" borderId="6" xfId="50" applyFont="1" applyFill="1" applyBorder="1" applyAlignment="1">
      <alignment horizontal="center" vertical="center" wrapText="1"/>
    </xf>
    <xf numFmtId="0" fontId="13" fillId="0" borderId="1" xfId="50" applyFont="1" applyFill="1" applyBorder="1" applyAlignment="1">
      <alignment horizontal="left" vertical="center" wrapText="1"/>
    </xf>
    <xf numFmtId="0" fontId="13" fillId="0" borderId="1" xfId="50" applyFont="1" applyFill="1" applyBorder="1" applyAlignment="1">
      <alignment horizontal="center" vertical="center"/>
    </xf>
    <xf numFmtId="9" fontId="13" fillId="0" borderId="6" xfId="50" applyNumberFormat="1" applyFont="1" applyFill="1" applyBorder="1" applyAlignment="1">
      <alignment horizontal="center" vertical="center" wrapText="1"/>
    </xf>
    <xf numFmtId="178" fontId="13" fillId="0" borderId="1" xfId="50" applyNumberFormat="1" applyFont="1" applyFill="1" applyBorder="1" applyAlignment="1">
      <alignment horizontal="center" vertical="center" wrapText="1"/>
    </xf>
    <xf numFmtId="178" fontId="13" fillId="0" borderId="6" xfId="50" applyNumberFormat="1"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0" fontId="13" fillId="0" borderId="7" xfId="50" applyFont="1" applyFill="1" applyBorder="1" applyAlignment="1">
      <alignment horizontal="center" vertical="center" wrapText="1"/>
    </xf>
    <xf numFmtId="49" fontId="13" fillId="0" borderId="5" xfId="50" applyNumberFormat="1" applyFont="1" applyFill="1" applyBorder="1" applyAlignment="1">
      <alignment horizontal="center" vertical="center" wrapText="1"/>
    </xf>
    <xf numFmtId="0" fontId="14" fillId="0" borderId="1" xfId="50" applyFont="1" applyFill="1" applyBorder="1" applyAlignment="1">
      <alignment horizontal="center" vertical="center" wrapText="1"/>
    </xf>
    <xf numFmtId="0" fontId="14" fillId="0" borderId="2" xfId="50" applyFont="1" applyFill="1" applyBorder="1" applyAlignment="1">
      <alignment horizontal="center" vertical="center" wrapText="1"/>
    </xf>
    <xf numFmtId="0" fontId="14" fillId="0" borderId="3" xfId="50"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6" fillId="0" borderId="0" xfId="0" applyFont="1" applyFill="1" applyBorder="1" applyAlignment="1"/>
    <xf numFmtId="0" fontId="17" fillId="0" borderId="0" xfId="50" applyFont="1" applyFill="1" applyAlignment="1">
      <alignment horizontal="left" vertical="center" wrapText="1"/>
    </xf>
    <xf numFmtId="0" fontId="13" fillId="0" borderId="0" xfId="50" applyFont="1" applyFill="1" applyAlignment="1">
      <alignment horizontal="center" vertical="center" wrapText="1"/>
    </xf>
    <xf numFmtId="0" fontId="13" fillId="0" borderId="0" xfId="50" applyFont="1" applyFill="1" applyAlignment="1">
      <alignment horizontal="left" vertical="center" wrapText="1"/>
    </xf>
    <xf numFmtId="0" fontId="14" fillId="0" borderId="4" xfId="50" applyFont="1" applyFill="1" applyBorder="1" applyAlignment="1">
      <alignment horizontal="center" vertical="center" wrapText="1"/>
    </xf>
    <xf numFmtId="0" fontId="18" fillId="0" borderId="1" xfId="50" applyFont="1" applyFill="1" applyBorder="1" applyAlignment="1">
      <alignment horizontal="center" vertical="center" wrapText="1"/>
    </xf>
    <xf numFmtId="179" fontId="15" fillId="0" borderId="1" xfId="50" applyNumberFormat="1" applyFont="1" applyFill="1" applyBorder="1" applyAlignment="1">
      <alignment horizontal="center" vertical="center" wrapText="1"/>
    </xf>
    <xf numFmtId="0" fontId="19" fillId="0" borderId="1" xfId="50" applyFont="1" applyFill="1" applyBorder="1" applyAlignment="1">
      <alignment horizontal="center" vertical="center" wrapText="1"/>
    </xf>
    <xf numFmtId="0" fontId="20" fillId="0" borderId="0" xfId="50" applyFont="1" applyFill="1" applyAlignment="1">
      <alignment horizontal="center" vertical="center" wrapText="1"/>
    </xf>
    <xf numFmtId="0" fontId="21" fillId="0" borderId="1" xfId="49" applyFill="1" applyBorder="1" applyAlignment="1">
      <alignment vertical="center"/>
    </xf>
    <xf numFmtId="0" fontId="0" fillId="0" borderId="0" xfId="0" applyFont="1" applyFill="1" applyAlignment="1">
      <alignment vertical="center"/>
    </xf>
    <xf numFmtId="0" fontId="22" fillId="0" borderId="0" xfId="50" applyFont="1" applyFill="1" applyAlignment="1">
      <alignment vertical="center" wrapText="1"/>
    </xf>
    <xf numFmtId="0" fontId="23" fillId="0" borderId="0" xfId="0" applyFont="1" applyFill="1" applyBorder="1" applyAlignment="1"/>
    <xf numFmtId="0" fontId="22" fillId="0" borderId="0" xfId="0" applyFont="1" applyFill="1" applyBorder="1" applyAlignment="1">
      <alignment wrapText="1"/>
    </xf>
    <xf numFmtId="0" fontId="22" fillId="0" borderId="0" xfId="50" applyFont="1" applyFill="1" applyAlignment="1">
      <alignment wrapText="1"/>
    </xf>
    <xf numFmtId="0" fontId="24" fillId="0" borderId="0" xfId="50" applyFont="1" applyFill="1" applyAlignment="1">
      <alignment horizontal="center" vertical="center" wrapText="1"/>
    </xf>
    <xf numFmtId="49" fontId="14" fillId="0" borderId="1" xfId="50" applyNumberFormat="1" applyFont="1" applyFill="1" applyBorder="1" applyAlignment="1">
      <alignment horizontal="center" vertical="center" wrapText="1"/>
    </xf>
    <xf numFmtId="49" fontId="14" fillId="0" borderId="1" xfId="50" applyNumberFormat="1" applyFont="1" applyFill="1" applyBorder="1" applyAlignment="1">
      <alignment horizontal="left" vertical="center" wrapText="1"/>
    </xf>
    <xf numFmtId="0" fontId="13" fillId="0" borderId="1" xfId="50" applyFont="1" applyFill="1" applyBorder="1" applyAlignment="1">
      <alignment vertical="center" wrapText="1"/>
    </xf>
    <xf numFmtId="176" fontId="13" fillId="0" borderId="1" xfId="50" applyNumberFormat="1" applyFont="1" applyFill="1" applyBorder="1" applyAlignment="1">
      <alignment horizontal="right" vertical="center" shrinkToFit="1"/>
    </xf>
    <xf numFmtId="0" fontId="17" fillId="0" borderId="1" xfId="50" applyFont="1" applyFill="1" applyBorder="1" applyAlignment="1">
      <alignment horizontal="center" vertical="center" wrapText="1"/>
    </xf>
    <xf numFmtId="177" fontId="13" fillId="0" borderId="1" xfId="50" applyNumberFormat="1" applyFont="1" applyFill="1" applyBorder="1" applyAlignment="1">
      <alignment horizontal="center" vertical="center" wrapText="1"/>
    </xf>
    <xf numFmtId="49" fontId="13" fillId="0" borderId="2" xfId="50" applyNumberFormat="1" applyFont="1" applyFill="1" applyBorder="1" applyAlignment="1">
      <alignment horizontal="left" vertical="top" wrapText="1"/>
    </xf>
    <xf numFmtId="49" fontId="13" fillId="0" borderId="3" xfId="50" applyNumberFormat="1" applyFont="1" applyFill="1" applyBorder="1" applyAlignment="1">
      <alignment horizontal="left" vertical="top" wrapText="1"/>
    </xf>
    <xf numFmtId="49" fontId="13" fillId="0" borderId="4" xfId="50" applyNumberFormat="1" applyFont="1" applyFill="1" applyBorder="1" applyAlignment="1">
      <alignment horizontal="left" vertical="top" wrapText="1"/>
    </xf>
    <xf numFmtId="0" fontId="25" fillId="0" borderId="0" xfId="0" applyFont="1" applyFill="1" applyBorder="1" applyAlignment="1">
      <alignment horizontal="right" vertical="center"/>
    </xf>
    <xf numFmtId="49" fontId="13" fillId="0" borderId="1" xfId="50" applyNumberFormat="1" applyFont="1" applyFill="1" applyBorder="1" applyAlignment="1">
      <alignment horizontal="left" vertical="top" wrapText="1"/>
    </xf>
    <xf numFmtId="0" fontId="2" fillId="0" borderId="0" xfId="0" applyFont="1" applyFill="1" applyBorder="1" applyAlignment="1"/>
    <xf numFmtId="0" fontId="26" fillId="0" borderId="0" xfId="0" applyFont="1" applyFill="1" applyBorder="1" applyAlignment="1">
      <alignment horizontal="center" vertical="center"/>
    </xf>
    <xf numFmtId="0" fontId="27"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176" fontId="28" fillId="0" borderId="1" xfId="0" applyNumberFormat="1" applyFont="1" applyFill="1" applyBorder="1" applyAlignment="1">
      <alignment horizontal="right" vertical="center" shrinkToFi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1" fillId="0" borderId="0" xfId="0" applyFont="1" applyFill="1" applyBorder="1" applyAlignment="1">
      <alignment horizontal="justify" vertical="center"/>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28" fillId="0" borderId="11"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3" fillId="0" borderId="0" xfId="0" applyFont="1" applyFill="1" applyBorder="1" applyAlignment="1">
      <alignment wrapText="1"/>
    </xf>
    <xf numFmtId="0" fontId="9" fillId="0" borderId="0" xfId="0" applyFont="1" applyFill="1" applyBorder="1" applyAlignment="1"/>
    <xf numFmtId="0" fontId="34" fillId="0" borderId="0" xfId="0" applyFont="1" applyFill="1" applyBorder="1" applyAlignment="1">
      <alignment horizontal="center" vertical="center"/>
    </xf>
    <xf numFmtId="0" fontId="35" fillId="0" borderId="10" xfId="0" applyFont="1" applyFill="1" applyBorder="1" applyAlignment="1">
      <alignment horizontal="left" vertical="center"/>
    </xf>
    <xf numFmtId="0" fontId="36" fillId="0" borderId="0" xfId="0" applyFont="1" applyFill="1" applyBorder="1" applyAlignment="1">
      <alignment horizontal="center" vertical="center"/>
    </xf>
    <xf numFmtId="0" fontId="35"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35" fillId="0" borderId="5"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4"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0" fontId="35" fillId="0" borderId="13"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7" fillId="0" borderId="0" xfId="0" applyFont="1" applyFill="1" applyBorder="1" applyAlignment="1">
      <alignment horizontal="left" vertical="center"/>
    </xf>
    <xf numFmtId="0" fontId="38" fillId="0" borderId="0" xfId="50" applyFont="1" applyFill="1" applyAlignment="1">
      <alignment vertical="center" wrapText="1"/>
    </xf>
    <xf numFmtId="0" fontId="1" fillId="0" borderId="0" xfId="52" applyFill="1" applyBorder="1" applyAlignment="1">
      <alignment vertical="center"/>
    </xf>
    <xf numFmtId="0" fontId="1" fillId="0" borderId="0" xfId="52" applyFill="1" applyBorder="1" applyAlignment="1">
      <alignment vertical="center" wrapText="1"/>
    </xf>
    <xf numFmtId="0" fontId="39" fillId="0" borderId="0" xfId="0" applyFont="1" applyFill="1" applyBorder="1" applyAlignment="1">
      <alignment horizontal="center"/>
    </xf>
    <xf numFmtId="0" fontId="40" fillId="0" borderId="0" xfId="0" applyFont="1" applyFill="1" applyBorder="1" applyAlignment="1"/>
    <xf numFmtId="0" fontId="1" fillId="0" borderId="0" xfId="0" applyFont="1" applyAlignment="1"/>
    <xf numFmtId="0" fontId="35"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14"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35" fillId="0" borderId="1" xfId="0" applyFont="1" applyFill="1" applyBorder="1" applyAlignment="1">
      <alignment horizontal="center" vertical="center" shrinkToFit="1"/>
    </xf>
    <xf numFmtId="49" fontId="35"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2" borderId="1"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39" fillId="0" borderId="0" xfId="0" applyFont="1" applyFill="1" applyBorder="1" applyAlignment="1">
      <alignment horizontal="center" wrapText="1"/>
    </xf>
    <xf numFmtId="0" fontId="1"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6" fontId="1" fillId="0" borderId="1" xfId="0" applyNumberFormat="1" applyFont="1" applyFill="1" applyBorder="1" applyAlignment="1">
      <alignment vertical="center"/>
    </xf>
    <xf numFmtId="0" fontId="35" fillId="0" borderId="0" xfId="0" applyFont="1" applyFill="1" applyBorder="1" applyAlignment="1">
      <alignment horizontal="right"/>
    </xf>
    <xf numFmtId="0" fontId="2" fillId="0" borderId="1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41" fillId="0" borderId="0" xfId="0" applyFont="1" applyAlignment="1"/>
    <xf numFmtId="0" fontId="28" fillId="3" borderId="15" xfId="0" applyNumberFormat="1" applyFont="1" applyFill="1" applyBorder="1" applyAlignment="1">
      <alignment horizontal="center" vertical="center"/>
    </xf>
    <xf numFmtId="0" fontId="28" fillId="3" borderId="15" xfId="0" applyNumberFormat="1" applyFont="1" applyFill="1" applyBorder="1" applyAlignment="1">
      <alignment horizontal="left" vertical="center"/>
    </xf>
    <xf numFmtId="0" fontId="28" fillId="4" borderId="15" xfId="0" applyNumberFormat="1" applyFont="1" applyFill="1" applyBorder="1" applyAlignment="1">
      <alignment horizontal="center" vertical="center"/>
    </xf>
    <xf numFmtId="4" fontId="28" fillId="4" borderId="15" xfId="0" applyNumberFormat="1" applyFont="1" applyFill="1" applyBorder="1" applyAlignment="1">
      <alignment horizontal="right" vertical="center" wrapText="1"/>
    </xf>
    <xf numFmtId="4" fontId="28" fillId="4" borderId="15" xfId="0" applyNumberFormat="1" applyFont="1" applyFill="1" applyBorder="1" applyAlignment="1">
      <alignment horizontal="right" vertical="center"/>
    </xf>
    <xf numFmtId="0" fontId="28" fillId="4" borderId="15" xfId="0" applyNumberFormat="1" applyFont="1" applyFill="1" applyBorder="1" applyAlignment="1">
      <alignment horizontal="left" vertical="center" wrapText="1"/>
    </xf>
    <xf numFmtId="0" fontId="42" fillId="0" borderId="0" xfId="0" applyFont="1" applyAlignment="1"/>
    <xf numFmtId="0" fontId="28" fillId="3" borderId="15" xfId="0" applyNumberFormat="1" applyFont="1" applyFill="1" applyBorder="1" applyAlignment="1">
      <alignment horizontal="center" vertical="center" wrapText="1"/>
    </xf>
    <xf numFmtId="0" fontId="29" fillId="3" borderId="15" xfId="0" applyNumberFormat="1" applyFont="1" applyFill="1" applyBorder="1" applyAlignment="1">
      <alignment horizontal="left" vertical="center" wrapText="1"/>
    </xf>
    <xf numFmtId="0" fontId="28" fillId="4"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43" fillId="0" borderId="0" xfId="0" applyFont="1" applyAlignment="1">
      <alignment horizontal="center" vertical="center"/>
    </xf>
    <xf numFmtId="0" fontId="28" fillId="4" borderId="15" xfId="0" applyNumberFormat="1" applyFont="1" applyFill="1" applyBorder="1" applyAlignment="1">
      <alignment horizontal="left" vertical="center"/>
    </xf>
    <xf numFmtId="0" fontId="44" fillId="0" borderId="0" xfId="49" applyFont="1" applyFill="1" applyBorder="1" applyAlignment="1" applyProtection="1">
      <alignment horizontal="left" vertical="center"/>
      <protection locked="0"/>
    </xf>
    <xf numFmtId="0" fontId="43" fillId="0" borderId="0" xfId="0" applyFont="1" applyAlignment="1"/>
    <xf numFmtId="0" fontId="9" fillId="0" borderId="0" xfId="0" applyFont="1" applyAlignment="1"/>
    <xf numFmtId="0" fontId="28" fillId="4" borderId="15" xfId="0" applyNumberFormat="1" applyFont="1" applyFill="1" applyBorder="1" applyAlignment="1">
      <alignment horizontal="right" vertical="center"/>
    </xf>
    <xf numFmtId="0" fontId="6" fillId="0" borderId="1" xfId="5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8" Type="http://schemas.openxmlformats.org/officeDocument/2006/relationships/sharedStrings" Target="sharedStrings.xml"/><Relationship Id="rId67" Type="http://schemas.openxmlformats.org/officeDocument/2006/relationships/styles" Target="styles.xml"/><Relationship Id="rId66" Type="http://schemas.openxmlformats.org/officeDocument/2006/relationships/theme" Target="theme/theme1.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29" activePane="bottomLeft" state="frozen"/>
      <selection/>
      <selection pane="bottomLeft" activeCell="I17" sqref="I17"/>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83" t="s">
        <v>0</v>
      </c>
    </row>
    <row r="2" ht="14.25" spans="6:6">
      <c r="F2" s="140" t="s">
        <v>1</v>
      </c>
    </row>
    <row r="3" ht="14.25" spans="1:6">
      <c r="A3" s="140" t="s">
        <v>2</v>
      </c>
      <c r="F3" s="140" t="s">
        <v>3</v>
      </c>
    </row>
    <row r="4" ht="19.5" customHeight="1" spans="1:6">
      <c r="A4" s="172" t="s">
        <v>4</v>
      </c>
      <c r="B4" s="172"/>
      <c r="C4" s="172"/>
      <c r="D4" s="172" t="s">
        <v>5</v>
      </c>
      <c r="E4" s="172"/>
      <c r="F4" s="172"/>
    </row>
    <row r="5" ht="19.5" customHeight="1" spans="1:6">
      <c r="A5" s="172" t="s">
        <v>6</v>
      </c>
      <c r="B5" s="172" t="s">
        <v>7</v>
      </c>
      <c r="C5" s="172" t="s">
        <v>8</v>
      </c>
      <c r="D5" s="172" t="s">
        <v>9</v>
      </c>
      <c r="E5" s="172" t="s">
        <v>7</v>
      </c>
      <c r="F5" s="172" t="s">
        <v>8</v>
      </c>
    </row>
    <row r="6" ht="19.5" customHeight="1" spans="1:6">
      <c r="A6" s="172" t="s">
        <v>10</v>
      </c>
      <c r="B6" s="172"/>
      <c r="C6" s="172" t="s">
        <v>11</v>
      </c>
      <c r="D6" s="172" t="s">
        <v>10</v>
      </c>
      <c r="E6" s="172"/>
      <c r="F6" s="172" t="s">
        <v>12</v>
      </c>
    </row>
    <row r="7" ht="19.5" customHeight="1" spans="1:6">
      <c r="A7" s="173" t="s">
        <v>13</v>
      </c>
      <c r="B7" s="172" t="s">
        <v>11</v>
      </c>
      <c r="C7" s="176">
        <v>53489089.25</v>
      </c>
      <c r="D7" s="173" t="s">
        <v>14</v>
      </c>
      <c r="E7" s="172" t="s">
        <v>15</v>
      </c>
      <c r="F7" s="176">
        <v>12477144.63</v>
      </c>
    </row>
    <row r="8" ht="19.5" customHeight="1" spans="1:6">
      <c r="A8" s="173" t="s">
        <v>16</v>
      </c>
      <c r="B8" s="172" t="s">
        <v>12</v>
      </c>
      <c r="C8" s="176">
        <v>700000</v>
      </c>
      <c r="D8" s="173" t="s">
        <v>17</v>
      </c>
      <c r="E8" s="172" t="s">
        <v>18</v>
      </c>
      <c r="F8" s="176"/>
    </row>
    <row r="9" ht="19.5" customHeight="1" spans="1:6">
      <c r="A9" s="173" t="s">
        <v>19</v>
      </c>
      <c r="B9" s="172" t="s">
        <v>20</v>
      </c>
      <c r="C9" s="176"/>
      <c r="D9" s="173" t="s">
        <v>21</v>
      </c>
      <c r="E9" s="172" t="s">
        <v>22</v>
      </c>
      <c r="F9" s="176"/>
    </row>
    <row r="10" ht="19.5" customHeight="1" spans="1:6">
      <c r="A10" s="173" t="s">
        <v>23</v>
      </c>
      <c r="B10" s="172" t="s">
        <v>24</v>
      </c>
      <c r="C10" s="176">
        <v>0</v>
      </c>
      <c r="D10" s="173" t="s">
        <v>25</v>
      </c>
      <c r="E10" s="172" t="s">
        <v>26</v>
      </c>
      <c r="F10" s="176"/>
    </row>
    <row r="11" ht="19.5" customHeight="1" spans="1:6">
      <c r="A11" s="173" t="s">
        <v>27</v>
      </c>
      <c r="B11" s="172" t="s">
        <v>28</v>
      </c>
      <c r="C11" s="176">
        <v>0</v>
      </c>
      <c r="D11" s="173" t="s">
        <v>29</v>
      </c>
      <c r="E11" s="172" t="s">
        <v>30</v>
      </c>
      <c r="F11" s="176">
        <v>240000</v>
      </c>
    </row>
    <row r="12" ht="19.5" customHeight="1" spans="1:6">
      <c r="A12" s="173" t="s">
        <v>31</v>
      </c>
      <c r="B12" s="172" t="s">
        <v>32</v>
      </c>
      <c r="C12" s="176">
        <v>0</v>
      </c>
      <c r="D12" s="173" t="s">
        <v>33</v>
      </c>
      <c r="E12" s="172" t="s">
        <v>34</v>
      </c>
      <c r="F12" s="176"/>
    </row>
    <row r="13" ht="19.5" customHeight="1" spans="1:6">
      <c r="A13" s="173" t="s">
        <v>35</v>
      </c>
      <c r="B13" s="172" t="s">
        <v>36</v>
      </c>
      <c r="C13" s="176">
        <v>0</v>
      </c>
      <c r="D13" s="173" t="s">
        <v>37</v>
      </c>
      <c r="E13" s="172" t="s">
        <v>38</v>
      </c>
      <c r="F13" s="176">
        <v>847681.53</v>
      </c>
    </row>
    <row r="14" ht="19.5" customHeight="1" spans="1:6">
      <c r="A14" s="173" t="s">
        <v>39</v>
      </c>
      <c r="B14" s="172" t="s">
        <v>40</v>
      </c>
      <c r="C14" s="176">
        <v>8561521.83</v>
      </c>
      <c r="D14" s="173" t="s">
        <v>41</v>
      </c>
      <c r="E14" s="172" t="s">
        <v>42</v>
      </c>
      <c r="F14" s="176">
        <v>4215936.46</v>
      </c>
    </row>
    <row r="15" ht="19.5" customHeight="1" spans="1:6">
      <c r="A15" s="173"/>
      <c r="B15" s="172" t="s">
        <v>43</v>
      </c>
      <c r="C15" s="188"/>
      <c r="D15" s="173" t="s">
        <v>44</v>
      </c>
      <c r="E15" s="172" t="s">
        <v>45</v>
      </c>
      <c r="F15" s="176">
        <v>1547977.39</v>
      </c>
    </row>
    <row r="16" ht="19.5" customHeight="1" spans="1:6">
      <c r="A16" s="173"/>
      <c r="B16" s="172" t="s">
        <v>46</v>
      </c>
      <c r="C16" s="188"/>
      <c r="D16" s="173" t="s">
        <v>47</v>
      </c>
      <c r="E16" s="172" t="s">
        <v>48</v>
      </c>
      <c r="F16" s="176">
        <v>51000</v>
      </c>
    </row>
    <row r="17" ht="19.5" customHeight="1" spans="1:6">
      <c r="A17" s="173"/>
      <c r="B17" s="172" t="s">
        <v>49</v>
      </c>
      <c r="C17" s="188"/>
      <c r="D17" s="173" t="s">
        <v>50</v>
      </c>
      <c r="E17" s="172" t="s">
        <v>51</v>
      </c>
      <c r="F17" s="176">
        <v>1940510</v>
      </c>
    </row>
    <row r="18" ht="19.5" customHeight="1" spans="1:6">
      <c r="A18" s="173"/>
      <c r="B18" s="172" t="s">
        <v>52</v>
      </c>
      <c r="C18" s="188"/>
      <c r="D18" s="173" t="s">
        <v>53</v>
      </c>
      <c r="E18" s="172" t="s">
        <v>54</v>
      </c>
      <c r="F18" s="176">
        <v>38346829.1</v>
      </c>
    </row>
    <row r="19" ht="19.5" customHeight="1" spans="1:6">
      <c r="A19" s="173"/>
      <c r="B19" s="172" t="s">
        <v>55</v>
      </c>
      <c r="C19" s="188"/>
      <c r="D19" s="173" t="s">
        <v>56</v>
      </c>
      <c r="E19" s="172" t="s">
        <v>57</v>
      </c>
      <c r="F19" s="176">
        <v>262560.23</v>
      </c>
    </row>
    <row r="20" ht="19.5" customHeight="1" spans="1:6">
      <c r="A20" s="173"/>
      <c r="B20" s="172" t="s">
        <v>58</v>
      </c>
      <c r="C20" s="188"/>
      <c r="D20" s="173" t="s">
        <v>59</v>
      </c>
      <c r="E20" s="172" t="s">
        <v>60</v>
      </c>
      <c r="F20" s="176"/>
    </row>
    <row r="21" ht="19.5" customHeight="1" spans="1:6">
      <c r="A21" s="173"/>
      <c r="B21" s="172" t="s">
        <v>61</v>
      </c>
      <c r="C21" s="188"/>
      <c r="D21" s="173" t="s">
        <v>62</v>
      </c>
      <c r="E21" s="172" t="s">
        <v>63</v>
      </c>
      <c r="F21" s="176"/>
    </row>
    <row r="22" ht="19.5" customHeight="1" spans="1:6">
      <c r="A22" s="173"/>
      <c r="B22" s="172" t="s">
        <v>64</v>
      </c>
      <c r="C22" s="188"/>
      <c r="D22" s="173" t="s">
        <v>65</v>
      </c>
      <c r="E22" s="172" t="s">
        <v>66</v>
      </c>
      <c r="F22" s="176"/>
    </row>
    <row r="23" ht="19.5" customHeight="1" spans="1:6">
      <c r="A23" s="173"/>
      <c r="B23" s="172" t="s">
        <v>67</v>
      </c>
      <c r="C23" s="188"/>
      <c r="D23" s="173" t="s">
        <v>68</v>
      </c>
      <c r="E23" s="172" t="s">
        <v>69</v>
      </c>
      <c r="F23" s="176"/>
    </row>
    <row r="24" ht="19.5" customHeight="1" spans="1:6">
      <c r="A24" s="173"/>
      <c r="B24" s="172" t="s">
        <v>70</v>
      </c>
      <c r="C24" s="188"/>
      <c r="D24" s="173" t="s">
        <v>71</v>
      </c>
      <c r="E24" s="172" t="s">
        <v>72</v>
      </c>
      <c r="F24" s="176">
        <v>24525.19</v>
      </c>
    </row>
    <row r="25" ht="19.5" customHeight="1" spans="1:6">
      <c r="A25" s="173"/>
      <c r="B25" s="172" t="s">
        <v>73</v>
      </c>
      <c r="C25" s="188"/>
      <c r="D25" s="173" t="s">
        <v>74</v>
      </c>
      <c r="E25" s="172" t="s">
        <v>75</v>
      </c>
      <c r="F25" s="176">
        <v>1357716</v>
      </c>
    </row>
    <row r="26" ht="19.5" customHeight="1" spans="1:6">
      <c r="A26" s="173"/>
      <c r="B26" s="172" t="s">
        <v>76</v>
      </c>
      <c r="C26" s="188"/>
      <c r="D26" s="173" t="s">
        <v>77</v>
      </c>
      <c r="E26" s="172" t="s">
        <v>78</v>
      </c>
      <c r="F26" s="176"/>
    </row>
    <row r="27" ht="19.5" customHeight="1" spans="1:6">
      <c r="A27" s="173"/>
      <c r="B27" s="172" t="s">
        <v>79</v>
      </c>
      <c r="C27" s="188"/>
      <c r="D27" s="173" t="s">
        <v>80</v>
      </c>
      <c r="E27" s="172" t="s">
        <v>81</v>
      </c>
      <c r="F27" s="176"/>
    </row>
    <row r="28" ht="19.5" customHeight="1" spans="1:6">
      <c r="A28" s="173"/>
      <c r="B28" s="172" t="s">
        <v>82</v>
      </c>
      <c r="C28" s="188"/>
      <c r="D28" s="173" t="s">
        <v>83</v>
      </c>
      <c r="E28" s="172" t="s">
        <v>84</v>
      </c>
      <c r="F28" s="176">
        <v>1306530.57</v>
      </c>
    </row>
    <row r="29" ht="19.5" customHeight="1" spans="1:6">
      <c r="A29" s="173"/>
      <c r="B29" s="172" t="s">
        <v>85</v>
      </c>
      <c r="C29" s="188"/>
      <c r="D29" s="173" t="s">
        <v>86</v>
      </c>
      <c r="E29" s="172" t="s">
        <v>87</v>
      </c>
      <c r="F29" s="176"/>
    </row>
    <row r="30" ht="19.5" customHeight="1" spans="1:6">
      <c r="A30" s="172"/>
      <c r="B30" s="172" t="s">
        <v>88</v>
      </c>
      <c r="C30" s="188"/>
      <c r="D30" s="173" t="s">
        <v>89</v>
      </c>
      <c r="E30" s="172" t="s">
        <v>90</v>
      </c>
      <c r="F30" s="176"/>
    </row>
    <row r="31" ht="19.5" customHeight="1" spans="1:6">
      <c r="A31" s="172"/>
      <c r="B31" s="172" t="s">
        <v>91</v>
      </c>
      <c r="C31" s="188"/>
      <c r="D31" s="173" t="s">
        <v>92</v>
      </c>
      <c r="E31" s="172" t="s">
        <v>93</v>
      </c>
      <c r="F31" s="176"/>
    </row>
    <row r="32" ht="19.5" customHeight="1" spans="1:6">
      <c r="A32" s="172"/>
      <c r="B32" s="172" t="s">
        <v>94</v>
      </c>
      <c r="C32" s="188"/>
      <c r="D32" s="173" t="s">
        <v>95</v>
      </c>
      <c r="E32" s="172" t="s">
        <v>96</v>
      </c>
      <c r="F32" s="176"/>
    </row>
    <row r="33" ht="19.5" customHeight="1" spans="1:6">
      <c r="A33" s="172" t="s">
        <v>97</v>
      </c>
      <c r="B33" s="172" t="s">
        <v>98</v>
      </c>
      <c r="C33" s="176">
        <v>62750611.08</v>
      </c>
      <c r="D33" s="172" t="s">
        <v>99</v>
      </c>
      <c r="E33" s="172" t="s">
        <v>100</v>
      </c>
      <c r="F33" s="176">
        <v>62618411.1</v>
      </c>
    </row>
    <row r="34" ht="19.5" customHeight="1" spans="1:6">
      <c r="A34" s="173" t="s">
        <v>101</v>
      </c>
      <c r="B34" s="172" t="s">
        <v>102</v>
      </c>
      <c r="C34" s="176">
        <v>0</v>
      </c>
      <c r="D34" s="173" t="s">
        <v>103</v>
      </c>
      <c r="E34" s="172" t="s">
        <v>104</v>
      </c>
      <c r="F34" s="176">
        <v>0</v>
      </c>
    </row>
    <row r="35" ht="19.5" customHeight="1" spans="1:6">
      <c r="A35" s="173" t="s">
        <v>105</v>
      </c>
      <c r="B35" s="172" t="s">
        <v>106</v>
      </c>
      <c r="C35" s="176">
        <v>4609251.55</v>
      </c>
      <c r="D35" s="173" t="s">
        <v>107</v>
      </c>
      <c r="E35" s="172" t="s">
        <v>108</v>
      </c>
      <c r="F35" s="176">
        <v>4741451.53</v>
      </c>
    </row>
    <row r="36" ht="19.5" customHeight="1" spans="1:6">
      <c r="A36" s="172" t="s">
        <v>109</v>
      </c>
      <c r="B36" s="172" t="s">
        <v>110</v>
      </c>
      <c r="C36" s="176">
        <v>67359862.63</v>
      </c>
      <c r="D36" s="172" t="s">
        <v>109</v>
      </c>
      <c r="E36" s="172" t="s">
        <v>111</v>
      </c>
      <c r="F36" s="176">
        <v>67359862.63</v>
      </c>
    </row>
    <row r="37" ht="19.5" customHeight="1" spans="1:6">
      <c r="A37" s="184" t="s">
        <v>112</v>
      </c>
      <c r="B37" s="184"/>
      <c r="C37" s="184"/>
      <c r="D37" s="184"/>
      <c r="E37" s="184"/>
      <c r="F37" s="184"/>
    </row>
    <row r="38" ht="19.5" customHeight="1" spans="1:6">
      <c r="A38" s="184" t="s">
        <v>113</v>
      </c>
      <c r="B38" s="184"/>
      <c r="C38" s="184"/>
      <c r="D38" s="184"/>
      <c r="E38" s="184"/>
      <c r="F38" s="18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111"/>
  <sheetViews>
    <sheetView workbookViewId="0">
      <pane xSplit="4" ySplit="9" topLeftCell="E102" activePane="bottomRight" state="frozen"/>
      <selection/>
      <selection pane="topRight"/>
      <selection pane="bottomLeft"/>
      <selection pane="bottomRight" activeCell="F26" sqref="F26"/>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83" t="s">
        <v>114</v>
      </c>
    </row>
    <row r="2" ht="14.25" spans="12:12">
      <c r="L2" s="140" t="s">
        <v>115</v>
      </c>
    </row>
    <row r="3" ht="14.25" spans="1:12">
      <c r="A3" s="140" t="s">
        <v>2</v>
      </c>
      <c r="L3" s="140" t="s">
        <v>3</v>
      </c>
    </row>
    <row r="4" ht="19.5" customHeight="1" spans="1:12">
      <c r="A4" s="172" t="s">
        <v>6</v>
      </c>
      <c r="B4" s="172"/>
      <c r="C4" s="172"/>
      <c r="D4" s="172"/>
      <c r="E4" s="179" t="s">
        <v>97</v>
      </c>
      <c r="F4" s="179" t="s">
        <v>116</v>
      </c>
      <c r="G4" s="179" t="s">
        <v>117</v>
      </c>
      <c r="H4" s="179" t="s">
        <v>118</v>
      </c>
      <c r="I4" s="179"/>
      <c r="J4" s="179" t="s">
        <v>119</v>
      </c>
      <c r="K4" s="179" t="s">
        <v>120</v>
      </c>
      <c r="L4" s="179" t="s">
        <v>121</v>
      </c>
    </row>
    <row r="5" ht="19.5" customHeight="1" spans="1:12">
      <c r="A5" s="179" t="s">
        <v>122</v>
      </c>
      <c r="B5" s="179"/>
      <c r="C5" s="179"/>
      <c r="D5" s="172" t="s">
        <v>123</v>
      </c>
      <c r="E5" s="179"/>
      <c r="F5" s="179"/>
      <c r="G5" s="179"/>
      <c r="H5" s="179" t="s">
        <v>124</v>
      </c>
      <c r="I5" s="179" t="s">
        <v>125</v>
      </c>
      <c r="J5" s="179"/>
      <c r="K5" s="179"/>
      <c r="L5" s="179" t="s">
        <v>124</v>
      </c>
    </row>
    <row r="6" ht="19.5" customHeight="1" spans="1:12">
      <c r="A6" s="179"/>
      <c r="B6" s="179"/>
      <c r="C6" s="179"/>
      <c r="D6" s="172"/>
      <c r="E6" s="179"/>
      <c r="F6" s="179"/>
      <c r="G6" s="179"/>
      <c r="H6" s="179"/>
      <c r="I6" s="179"/>
      <c r="J6" s="179"/>
      <c r="K6" s="179"/>
      <c r="L6" s="179"/>
    </row>
    <row r="7" ht="19.5" customHeight="1" spans="1:12">
      <c r="A7" s="179"/>
      <c r="B7" s="179"/>
      <c r="C7" s="179"/>
      <c r="D7" s="172"/>
      <c r="E7" s="179"/>
      <c r="F7" s="179"/>
      <c r="G7" s="179"/>
      <c r="H7" s="179"/>
      <c r="I7" s="179"/>
      <c r="J7" s="179"/>
      <c r="K7" s="179"/>
      <c r="L7" s="179"/>
    </row>
    <row r="8" ht="19.5" customHeight="1" spans="1:12">
      <c r="A8" s="172" t="s">
        <v>126</v>
      </c>
      <c r="B8" s="172" t="s">
        <v>127</v>
      </c>
      <c r="C8" s="172" t="s">
        <v>128</v>
      </c>
      <c r="D8" s="172" t="s">
        <v>10</v>
      </c>
      <c r="E8" s="179" t="s">
        <v>11</v>
      </c>
      <c r="F8" s="179" t="s">
        <v>12</v>
      </c>
      <c r="G8" s="179" t="s">
        <v>20</v>
      </c>
      <c r="H8" s="179" t="s">
        <v>24</v>
      </c>
      <c r="I8" s="179" t="s">
        <v>28</v>
      </c>
      <c r="J8" s="179" t="s">
        <v>32</v>
      </c>
      <c r="K8" s="179" t="s">
        <v>36</v>
      </c>
      <c r="L8" s="179" t="s">
        <v>40</v>
      </c>
    </row>
    <row r="9" ht="19.5" customHeight="1" spans="1:12">
      <c r="A9" s="172"/>
      <c r="B9" s="172"/>
      <c r="C9" s="172"/>
      <c r="D9" s="172" t="s">
        <v>129</v>
      </c>
      <c r="E9" s="176">
        <v>62750611.08</v>
      </c>
      <c r="F9" s="176">
        <v>54189089.25</v>
      </c>
      <c r="G9" s="176">
        <v>0</v>
      </c>
      <c r="H9" s="176">
        <v>0</v>
      </c>
      <c r="I9" s="176"/>
      <c r="J9" s="176">
        <v>0</v>
      </c>
      <c r="K9" s="176">
        <v>0</v>
      </c>
      <c r="L9" s="176">
        <v>8561521.83</v>
      </c>
    </row>
    <row r="10" ht="19.5" customHeight="1" spans="1:12">
      <c r="A10" s="184" t="s">
        <v>130</v>
      </c>
      <c r="B10" s="184"/>
      <c r="C10" s="184"/>
      <c r="D10" s="184" t="s">
        <v>131</v>
      </c>
      <c r="E10" s="176">
        <v>12952917.19</v>
      </c>
      <c r="F10" s="176">
        <v>5737881.59</v>
      </c>
      <c r="G10" s="176">
        <v>0</v>
      </c>
      <c r="H10" s="176">
        <v>0</v>
      </c>
      <c r="I10" s="176"/>
      <c r="J10" s="176">
        <v>0</v>
      </c>
      <c r="K10" s="176">
        <v>0</v>
      </c>
      <c r="L10" s="176">
        <v>7215035.6</v>
      </c>
    </row>
    <row r="11" ht="19.5" customHeight="1" spans="1:12">
      <c r="A11" s="184" t="s">
        <v>132</v>
      </c>
      <c r="B11" s="184"/>
      <c r="C11" s="184"/>
      <c r="D11" s="184" t="s">
        <v>133</v>
      </c>
      <c r="E11" s="176">
        <v>32557.2</v>
      </c>
      <c r="F11" s="176">
        <v>32557.2</v>
      </c>
      <c r="G11" s="176">
        <v>0</v>
      </c>
      <c r="H11" s="176">
        <v>0</v>
      </c>
      <c r="I11" s="176"/>
      <c r="J11" s="176">
        <v>0</v>
      </c>
      <c r="K11" s="176">
        <v>0</v>
      </c>
      <c r="L11" s="176">
        <v>0</v>
      </c>
    </row>
    <row r="12" ht="19.5" customHeight="1" spans="1:12">
      <c r="A12" s="184" t="s">
        <v>134</v>
      </c>
      <c r="B12" s="184"/>
      <c r="C12" s="184"/>
      <c r="D12" s="184" t="s">
        <v>135</v>
      </c>
      <c r="E12" s="176">
        <v>32557.2</v>
      </c>
      <c r="F12" s="176">
        <v>32557.2</v>
      </c>
      <c r="G12" s="176">
        <v>0</v>
      </c>
      <c r="H12" s="176">
        <v>0</v>
      </c>
      <c r="I12" s="176"/>
      <c r="J12" s="176">
        <v>0</v>
      </c>
      <c r="K12" s="176">
        <v>0</v>
      </c>
      <c r="L12" s="176">
        <v>0</v>
      </c>
    </row>
    <row r="13" ht="19.5" customHeight="1" spans="1:12">
      <c r="A13" s="184" t="s">
        <v>136</v>
      </c>
      <c r="B13" s="184"/>
      <c r="C13" s="184"/>
      <c r="D13" s="184" t="s">
        <v>137</v>
      </c>
      <c r="E13" s="176">
        <v>11200675.2</v>
      </c>
      <c r="F13" s="176">
        <v>4005039.6</v>
      </c>
      <c r="G13" s="176">
        <v>0</v>
      </c>
      <c r="H13" s="176">
        <v>0</v>
      </c>
      <c r="I13" s="176"/>
      <c r="J13" s="176">
        <v>0</v>
      </c>
      <c r="K13" s="176">
        <v>0</v>
      </c>
      <c r="L13" s="176">
        <v>7195635.6</v>
      </c>
    </row>
    <row r="14" ht="19.5" customHeight="1" spans="1:12">
      <c r="A14" s="184" t="s">
        <v>138</v>
      </c>
      <c r="B14" s="184"/>
      <c r="C14" s="184"/>
      <c r="D14" s="184" t="s">
        <v>139</v>
      </c>
      <c r="E14" s="176">
        <v>9607589.01</v>
      </c>
      <c r="F14" s="176">
        <v>3594190.41</v>
      </c>
      <c r="G14" s="176">
        <v>0</v>
      </c>
      <c r="H14" s="176">
        <v>0</v>
      </c>
      <c r="I14" s="176"/>
      <c r="J14" s="176">
        <v>0</v>
      </c>
      <c r="K14" s="176">
        <v>0</v>
      </c>
      <c r="L14" s="176">
        <v>6013398.6</v>
      </c>
    </row>
    <row r="15" ht="19.5" customHeight="1" spans="1:12">
      <c r="A15" s="184" t="s">
        <v>140</v>
      </c>
      <c r="B15" s="184"/>
      <c r="C15" s="184"/>
      <c r="D15" s="184" t="s">
        <v>141</v>
      </c>
      <c r="E15" s="176">
        <v>1593086.19</v>
      </c>
      <c r="F15" s="176">
        <v>410849.19</v>
      </c>
      <c r="G15" s="176">
        <v>0</v>
      </c>
      <c r="H15" s="176">
        <v>0</v>
      </c>
      <c r="I15" s="176"/>
      <c r="J15" s="176">
        <v>0</v>
      </c>
      <c r="K15" s="176">
        <v>0</v>
      </c>
      <c r="L15" s="176">
        <v>1182237</v>
      </c>
    </row>
    <row r="16" ht="19.5" customHeight="1" spans="1:12">
      <c r="A16" s="184" t="s">
        <v>142</v>
      </c>
      <c r="B16" s="184"/>
      <c r="C16" s="184"/>
      <c r="D16" s="184" t="s">
        <v>143</v>
      </c>
      <c r="E16" s="176">
        <v>522175.79</v>
      </c>
      <c r="F16" s="176">
        <v>522175.79</v>
      </c>
      <c r="G16" s="176">
        <v>0</v>
      </c>
      <c r="H16" s="176">
        <v>0</v>
      </c>
      <c r="I16" s="176"/>
      <c r="J16" s="176">
        <v>0</v>
      </c>
      <c r="K16" s="176">
        <v>0</v>
      </c>
      <c r="L16" s="176">
        <v>0</v>
      </c>
    </row>
    <row r="17" ht="19.5" customHeight="1" spans="1:12">
      <c r="A17" s="184" t="s">
        <v>144</v>
      </c>
      <c r="B17" s="184"/>
      <c r="C17" s="184"/>
      <c r="D17" s="184" t="s">
        <v>145</v>
      </c>
      <c r="E17" s="176">
        <v>522175.79</v>
      </c>
      <c r="F17" s="176">
        <v>522175.79</v>
      </c>
      <c r="G17" s="176">
        <v>0</v>
      </c>
      <c r="H17" s="176">
        <v>0</v>
      </c>
      <c r="I17" s="176"/>
      <c r="J17" s="176">
        <v>0</v>
      </c>
      <c r="K17" s="176">
        <v>0</v>
      </c>
      <c r="L17" s="176">
        <v>0</v>
      </c>
    </row>
    <row r="18" ht="19.5" customHeight="1" spans="1:12">
      <c r="A18" s="184" t="s">
        <v>146</v>
      </c>
      <c r="B18" s="184"/>
      <c r="C18" s="184"/>
      <c r="D18" s="184" t="s">
        <v>147</v>
      </c>
      <c r="E18" s="176">
        <v>716109</v>
      </c>
      <c r="F18" s="176">
        <v>696709</v>
      </c>
      <c r="G18" s="176">
        <v>0</v>
      </c>
      <c r="H18" s="176">
        <v>0</v>
      </c>
      <c r="I18" s="176"/>
      <c r="J18" s="176">
        <v>0</v>
      </c>
      <c r="K18" s="176">
        <v>0</v>
      </c>
      <c r="L18" s="176">
        <v>19400</v>
      </c>
    </row>
    <row r="19" ht="19.5" customHeight="1" spans="1:12">
      <c r="A19" s="184" t="s">
        <v>148</v>
      </c>
      <c r="B19" s="184"/>
      <c r="C19" s="184"/>
      <c r="D19" s="184" t="s">
        <v>139</v>
      </c>
      <c r="E19" s="176">
        <v>212666</v>
      </c>
      <c r="F19" s="176">
        <v>197266</v>
      </c>
      <c r="G19" s="176">
        <v>0</v>
      </c>
      <c r="H19" s="176">
        <v>0</v>
      </c>
      <c r="I19" s="176"/>
      <c r="J19" s="176">
        <v>0</v>
      </c>
      <c r="K19" s="176">
        <v>0</v>
      </c>
      <c r="L19" s="176">
        <v>15400</v>
      </c>
    </row>
    <row r="20" ht="19.5" customHeight="1" spans="1:12">
      <c r="A20" s="184" t="s">
        <v>149</v>
      </c>
      <c r="B20" s="184"/>
      <c r="C20" s="184"/>
      <c r="D20" s="184" t="s">
        <v>145</v>
      </c>
      <c r="E20" s="176">
        <v>4000</v>
      </c>
      <c r="F20" s="176">
        <v>0</v>
      </c>
      <c r="G20" s="176">
        <v>0</v>
      </c>
      <c r="H20" s="176">
        <v>0</v>
      </c>
      <c r="I20" s="176"/>
      <c r="J20" s="176">
        <v>0</v>
      </c>
      <c r="K20" s="176">
        <v>0</v>
      </c>
      <c r="L20" s="176">
        <v>4000</v>
      </c>
    </row>
    <row r="21" ht="19.5" customHeight="1" spans="1:12">
      <c r="A21" s="184" t="s">
        <v>150</v>
      </c>
      <c r="B21" s="184"/>
      <c r="C21" s="184"/>
      <c r="D21" s="184" t="s">
        <v>151</v>
      </c>
      <c r="E21" s="176">
        <v>499443</v>
      </c>
      <c r="F21" s="176">
        <v>499443</v>
      </c>
      <c r="G21" s="176">
        <v>0</v>
      </c>
      <c r="H21" s="176">
        <v>0</v>
      </c>
      <c r="I21" s="176"/>
      <c r="J21" s="176">
        <v>0</v>
      </c>
      <c r="K21" s="176">
        <v>0</v>
      </c>
      <c r="L21" s="176">
        <v>0</v>
      </c>
    </row>
    <row r="22" ht="19.5" customHeight="1" spans="1:12">
      <c r="A22" s="184" t="s">
        <v>152</v>
      </c>
      <c r="B22" s="184"/>
      <c r="C22" s="184"/>
      <c r="D22" s="184" t="s">
        <v>153</v>
      </c>
      <c r="E22" s="176">
        <v>349600</v>
      </c>
      <c r="F22" s="176">
        <v>349600</v>
      </c>
      <c r="G22" s="176">
        <v>0</v>
      </c>
      <c r="H22" s="176">
        <v>0</v>
      </c>
      <c r="I22" s="176"/>
      <c r="J22" s="176">
        <v>0</v>
      </c>
      <c r="K22" s="176">
        <v>0</v>
      </c>
      <c r="L22" s="176">
        <v>0</v>
      </c>
    </row>
    <row r="23" ht="19.5" customHeight="1" spans="1:12">
      <c r="A23" s="184" t="s">
        <v>154</v>
      </c>
      <c r="B23" s="184"/>
      <c r="C23" s="184"/>
      <c r="D23" s="184" t="s">
        <v>155</v>
      </c>
      <c r="E23" s="176">
        <v>349600</v>
      </c>
      <c r="F23" s="176">
        <v>349600</v>
      </c>
      <c r="G23" s="176">
        <v>0</v>
      </c>
      <c r="H23" s="176">
        <v>0</v>
      </c>
      <c r="I23" s="176"/>
      <c r="J23" s="176">
        <v>0</v>
      </c>
      <c r="K23" s="176">
        <v>0</v>
      </c>
      <c r="L23" s="176">
        <v>0</v>
      </c>
    </row>
    <row r="24" ht="19.5" customHeight="1" spans="1:12">
      <c r="A24" s="184" t="s">
        <v>156</v>
      </c>
      <c r="B24" s="184"/>
      <c r="C24" s="184"/>
      <c r="D24" s="184" t="s">
        <v>157</v>
      </c>
      <c r="E24" s="176">
        <v>40000</v>
      </c>
      <c r="F24" s="176">
        <v>40000</v>
      </c>
      <c r="G24" s="176">
        <v>0</v>
      </c>
      <c r="H24" s="176">
        <v>0</v>
      </c>
      <c r="I24" s="176"/>
      <c r="J24" s="176">
        <v>0</v>
      </c>
      <c r="K24" s="176">
        <v>0</v>
      </c>
      <c r="L24" s="176">
        <v>0</v>
      </c>
    </row>
    <row r="25" ht="19.5" customHeight="1" spans="1:12">
      <c r="A25" s="184" t="s">
        <v>158</v>
      </c>
      <c r="B25" s="184"/>
      <c r="C25" s="184"/>
      <c r="D25" s="184" t="s">
        <v>159</v>
      </c>
      <c r="E25" s="176">
        <v>40000</v>
      </c>
      <c r="F25" s="176">
        <v>40000</v>
      </c>
      <c r="G25" s="176">
        <v>0</v>
      </c>
      <c r="H25" s="176">
        <v>0</v>
      </c>
      <c r="I25" s="176"/>
      <c r="J25" s="176">
        <v>0</v>
      </c>
      <c r="K25" s="176">
        <v>0</v>
      </c>
      <c r="L25" s="176">
        <v>0</v>
      </c>
    </row>
    <row r="26" ht="19.5" customHeight="1" spans="1:12">
      <c r="A26" s="184" t="s">
        <v>160</v>
      </c>
      <c r="B26" s="184"/>
      <c r="C26" s="184"/>
      <c r="D26" s="184" t="s">
        <v>161</v>
      </c>
      <c r="E26" s="176">
        <v>81800</v>
      </c>
      <c r="F26" s="176">
        <v>81800</v>
      </c>
      <c r="G26" s="176">
        <v>0</v>
      </c>
      <c r="H26" s="176">
        <v>0</v>
      </c>
      <c r="I26" s="176"/>
      <c r="J26" s="176">
        <v>0</v>
      </c>
      <c r="K26" s="176">
        <v>0</v>
      </c>
      <c r="L26" s="176">
        <v>0</v>
      </c>
    </row>
    <row r="27" ht="19.5" customHeight="1" spans="1:12">
      <c r="A27" s="184" t="s">
        <v>162</v>
      </c>
      <c r="B27" s="184"/>
      <c r="C27" s="184"/>
      <c r="D27" s="184" t="s">
        <v>163</v>
      </c>
      <c r="E27" s="176">
        <v>81800</v>
      </c>
      <c r="F27" s="176">
        <v>81800</v>
      </c>
      <c r="G27" s="176">
        <v>0</v>
      </c>
      <c r="H27" s="176">
        <v>0</v>
      </c>
      <c r="I27" s="176"/>
      <c r="J27" s="176">
        <v>0</v>
      </c>
      <c r="K27" s="176">
        <v>0</v>
      </c>
      <c r="L27" s="176">
        <v>0</v>
      </c>
    </row>
    <row r="28" ht="19.5" customHeight="1" spans="1:12">
      <c r="A28" s="184" t="s">
        <v>164</v>
      </c>
      <c r="B28" s="184"/>
      <c r="C28" s="184"/>
      <c r="D28" s="184" t="s">
        <v>165</v>
      </c>
      <c r="E28" s="176">
        <v>10000</v>
      </c>
      <c r="F28" s="176">
        <v>10000</v>
      </c>
      <c r="G28" s="176">
        <v>0</v>
      </c>
      <c r="H28" s="176">
        <v>0</v>
      </c>
      <c r="I28" s="176"/>
      <c r="J28" s="176">
        <v>0</v>
      </c>
      <c r="K28" s="176">
        <v>0</v>
      </c>
      <c r="L28" s="176">
        <v>0</v>
      </c>
    </row>
    <row r="29" ht="19.5" customHeight="1" spans="1:12">
      <c r="A29" s="184" t="s">
        <v>166</v>
      </c>
      <c r="B29" s="184"/>
      <c r="C29" s="184"/>
      <c r="D29" s="184" t="s">
        <v>167</v>
      </c>
      <c r="E29" s="176">
        <v>10000</v>
      </c>
      <c r="F29" s="176">
        <v>10000</v>
      </c>
      <c r="G29" s="176">
        <v>0</v>
      </c>
      <c r="H29" s="176">
        <v>0</v>
      </c>
      <c r="I29" s="176"/>
      <c r="J29" s="176">
        <v>0</v>
      </c>
      <c r="K29" s="176">
        <v>0</v>
      </c>
      <c r="L29" s="176">
        <v>0</v>
      </c>
    </row>
    <row r="30" ht="19.5" customHeight="1" spans="1:12">
      <c r="A30" s="184" t="s">
        <v>168</v>
      </c>
      <c r="B30" s="184"/>
      <c r="C30" s="184"/>
      <c r="D30" s="184" t="s">
        <v>169</v>
      </c>
      <c r="E30" s="176">
        <v>40000</v>
      </c>
      <c r="F30" s="176">
        <v>40000</v>
      </c>
      <c r="G30" s="176">
        <v>0</v>
      </c>
      <c r="H30" s="176">
        <v>0</v>
      </c>
      <c r="I30" s="176"/>
      <c r="J30" s="176">
        <v>0</v>
      </c>
      <c r="K30" s="176">
        <v>0</v>
      </c>
      <c r="L30" s="176">
        <v>0</v>
      </c>
    </row>
    <row r="31" ht="19.5" customHeight="1" spans="1:12">
      <c r="A31" s="184" t="s">
        <v>170</v>
      </c>
      <c r="B31" s="184"/>
      <c r="C31" s="184"/>
      <c r="D31" s="184" t="s">
        <v>171</v>
      </c>
      <c r="E31" s="176">
        <v>40000</v>
      </c>
      <c r="F31" s="176">
        <v>40000</v>
      </c>
      <c r="G31" s="176">
        <v>0</v>
      </c>
      <c r="H31" s="176">
        <v>0</v>
      </c>
      <c r="I31" s="176"/>
      <c r="J31" s="176">
        <v>0</v>
      </c>
      <c r="K31" s="176">
        <v>0</v>
      </c>
      <c r="L31" s="176">
        <v>0</v>
      </c>
    </row>
    <row r="32" ht="19.5" customHeight="1" spans="1:12">
      <c r="A32" s="184" t="s">
        <v>172</v>
      </c>
      <c r="B32" s="184"/>
      <c r="C32" s="184"/>
      <c r="D32" s="184" t="s">
        <v>173</v>
      </c>
      <c r="E32" s="176">
        <v>40000</v>
      </c>
      <c r="F32" s="176">
        <v>40000</v>
      </c>
      <c r="G32" s="176">
        <v>0</v>
      </c>
      <c r="H32" s="176">
        <v>0</v>
      </c>
      <c r="I32" s="176"/>
      <c r="J32" s="176">
        <v>0</v>
      </c>
      <c r="K32" s="176">
        <v>0</v>
      </c>
      <c r="L32" s="176">
        <v>0</v>
      </c>
    </row>
    <row r="33" ht="19.5" customHeight="1" spans="1:12">
      <c r="A33" s="184" t="s">
        <v>174</v>
      </c>
      <c r="B33" s="184"/>
      <c r="C33" s="184"/>
      <c r="D33" s="184" t="s">
        <v>175</v>
      </c>
      <c r="E33" s="176">
        <v>848275.16</v>
      </c>
      <c r="F33" s="176">
        <v>800475.16</v>
      </c>
      <c r="G33" s="176">
        <v>0</v>
      </c>
      <c r="H33" s="176">
        <v>0</v>
      </c>
      <c r="I33" s="176"/>
      <c r="J33" s="176">
        <v>0</v>
      </c>
      <c r="K33" s="176">
        <v>0</v>
      </c>
      <c r="L33" s="176">
        <v>47800</v>
      </c>
    </row>
    <row r="34" ht="19.5" customHeight="1" spans="1:12">
      <c r="A34" s="184" t="s">
        <v>176</v>
      </c>
      <c r="B34" s="184"/>
      <c r="C34" s="184"/>
      <c r="D34" s="184" t="s">
        <v>177</v>
      </c>
      <c r="E34" s="176">
        <v>47310.88</v>
      </c>
      <c r="F34" s="176">
        <v>47310.88</v>
      </c>
      <c r="G34" s="176">
        <v>0</v>
      </c>
      <c r="H34" s="176">
        <v>0</v>
      </c>
      <c r="I34" s="176"/>
      <c r="J34" s="176">
        <v>0</v>
      </c>
      <c r="K34" s="176">
        <v>0</v>
      </c>
      <c r="L34" s="176">
        <v>0</v>
      </c>
    </row>
    <row r="35" ht="19.5" customHeight="1" spans="1:12">
      <c r="A35" s="184" t="s">
        <v>178</v>
      </c>
      <c r="B35" s="184"/>
      <c r="C35" s="184"/>
      <c r="D35" s="184" t="s">
        <v>179</v>
      </c>
      <c r="E35" s="176">
        <v>47310.88</v>
      </c>
      <c r="F35" s="176">
        <v>47310.88</v>
      </c>
      <c r="G35" s="176">
        <v>0</v>
      </c>
      <c r="H35" s="176">
        <v>0</v>
      </c>
      <c r="I35" s="176"/>
      <c r="J35" s="176">
        <v>0</v>
      </c>
      <c r="K35" s="176">
        <v>0</v>
      </c>
      <c r="L35" s="176">
        <v>0</v>
      </c>
    </row>
    <row r="36" ht="19.5" customHeight="1" spans="1:12">
      <c r="A36" s="184" t="s">
        <v>180</v>
      </c>
      <c r="B36" s="184"/>
      <c r="C36" s="184"/>
      <c r="D36" s="184" t="s">
        <v>181</v>
      </c>
      <c r="E36" s="176">
        <v>800964.28</v>
      </c>
      <c r="F36" s="176">
        <v>753164.28</v>
      </c>
      <c r="G36" s="176">
        <v>0</v>
      </c>
      <c r="H36" s="176">
        <v>0</v>
      </c>
      <c r="I36" s="176"/>
      <c r="J36" s="176">
        <v>0</v>
      </c>
      <c r="K36" s="176">
        <v>0</v>
      </c>
      <c r="L36" s="176">
        <v>47800</v>
      </c>
    </row>
    <row r="37" ht="19.5" customHeight="1" spans="1:12">
      <c r="A37" s="184" t="s">
        <v>182</v>
      </c>
      <c r="B37" s="184"/>
      <c r="C37" s="184"/>
      <c r="D37" s="184" t="s">
        <v>181</v>
      </c>
      <c r="E37" s="176">
        <v>800964.28</v>
      </c>
      <c r="F37" s="176">
        <v>753164.28</v>
      </c>
      <c r="G37" s="176">
        <v>0</v>
      </c>
      <c r="H37" s="176">
        <v>0</v>
      </c>
      <c r="I37" s="176"/>
      <c r="J37" s="176">
        <v>0</v>
      </c>
      <c r="K37" s="176">
        <v>0</v>
      </c>
      <c r="L37" s="176">
        <v>47800</v>
      </c>
    </row>
    <row r="38" ht="19.5" customHeight="1" spans="1:12">
      <c r="A38" s="184" t="s">
        <v>183</v>
      </c>
      <c r="B38" s="184"/>
      <c r="C38" s="184"/>
      <c r="D38" s="184" t="s">
        <v>184</v>
      </c>
      <c r="E38" s="176">
        <v>4221576.86</v>
      </c>
      <c r="F38" s="176">
        <v>4158576.86</v>
      </c>
      <c r="G38" s="176">
        <v>0</v>
      </c>
      <c r="H38" s="176">
        <v>0</v>
      </c>
      <c r="I38" s="176"/>
      <c r="J38" s="176">
        <v>0</v>
      </c>
      <c r="K38" s="176">
        <v>0</v>
      </c>
      <c r="L38" s="176">
        <v>63000</v>
      </c>
    </row>
    <row r="39" ht="19.5" customHeight="1" spans="1:12">
      <c r="A39" s="184" t="s">
        <v>185</v>
      </c>
      <c r="B39" s="184"/>
      <c r="C39" s="184"/>
      <c r="D39" s="184" t="s">
        <v>186</v>
      </c>
      <c r="E39" s="176">
        <v>688112</v>
      </c>
      <c r="F39" s="176">
        <v>688112</v>
      </c>
      <c r="G39" s="176">
        <v>0</v>
      </c>
      <c r="H39" s="176">
        <v>0</v>
      </c>
      <c r="I39" s="176"/>
      <c r="J39" s="176">
        <v>0</v>
      </c>
      <c r="K39" s="176">
        <v>0</v>
      </c>
      <c r="L39" s="176">
        <v>0</v>
      </c>
    </row>
    <row r="40" ht="19.5" customHeight="1" spans="1:12">
      <c r="A40" s="184" t="s">
        <v>187</v>
      </c>
      <c r="B40" s="184"/>
      <c r="C40" s="184"/>
      <c r="D40" s="184" t="s">
        <v>188</v>
      </c>
      <c r="E40" s="176">
        <v>271412</v>
      </c>
      <c r="F40" s="176">
        <v>271412</v>
      </c>
      <c r="G40" s="176">
        <v>0</v>
      </c>
      <c r="H40" s="176">
        <v>0</v>
      </c>
      <c r="I40" s="176"/>
      <c r="J40" s="176">
        <v>0</v>
      </c>
      <c r="K40" s="176">
        <v>0</v>
      </c>
      <c r="L40" s="176">
        <v>0</v>
      </c>
    </row>
    <row r="41" ht="19.5" customHeight="1" spans="1:12">
      <c r="A41" s="184" t="s">
        <v>189</v>
      </c>
      <c r="B41" s="184"/>
      <c r="C41" s="184"/>
      <c r="D41" s="184" t="s">
        <v>190</v>
      </c>
      <c r="E41" s="176">
        <v>416700</v>
      </c>
      <c r="F41" s="176">
        <v>416700</v>
      </c>
      <c r="G41" s="176">
        <v>0</v>
      </c>
      <c r="H41" s="176">
        <v>0</v>
      </c>
      <c r="I41" s="176"/>
      <c r="J41" s="176">
        <v>0</v>
      </c>
      <c r="K41" s="176">
        <v>0</v>
      </c>
      <c r="L41" s="176">
        <v>0</v>
      </c>
    </row>
    <row r="42" ht="19.5" customHeight="1" spans="1:12">
      <c r="A42" s="184" t="s">
        <v>191</v>
      </c>
      <c r="B42" s="184"/>
      <c r="C42" s="184"/>
      <c r="D42" s="184" t="s">
        <v>192</v>
      </c>
      <c r="E42" s="176">
        <v>2250414.42</v>
      </c>
      <c r="F42" s="176">
        <v>2250414.42</v>
      </c>
      <c r="G42" s="176">
        <v>0</v>
      </c>
      <c r="H42" s="176">
        <v>0</v>
      </c>
      <c r="I42" s="176"/>
      <c r="J42" s="176">
        <v>0</v>
      </c>
      <c r="K42" s="176">
        <v>0</v>
      </c>
      <c r="L42" s="176">
        <v>0</v>
      </c>
    </row>
    <row r="43" ht="19.5" customHeight="1" spans="1:12">
      <c r="A43" s="184" t="s">
        <v>193</v>
      </c>
      <c r="B43" s="184"/>
      <c r="C43" s="184"/>
      <c r="D43" s="184" t="s">
        <v>194</v>
      </c>
      <c r="E43" s="176">
        <v>15000</v>
      </c>
      <c r="F43" s="176">
        <v>15000</v>
      </c>
      <c r="G43" s="176">
        <v>0</v>
      </c>
      <c r="H43" s="176">
        <v>0</v>
      </c>
      <c r="I43" s="176"/>
      <c r="J43" s="176">
        <v>0</v>
      </c>
      <c r="K43" s="176">
        <v>0</v>
      </c>
      <c r="L43" s="176">
        <v>0</v>
      </c>
    </row>
    <row r="44" ht="19.5" customHeight="1" spans="1:12">
      <c r="A44" s="184" t="s">
        <v>195</v>
      </c>
      <c r="B44" s="184"/>
      <c r="C44" s="184"/>
      <c r="D44" s="184" t="s">
        <v>196</v>
      </c>
      <c r="E44" s="176">
        <v>18800</v>
      </c>
      <c r="F44" s="176">
        <v>18800</v>
      </c>
      <c r="G44" s="176">
        <v>0</v>
      </c>
      <c r="H44" s="176">
        <v>0</v>
      </c>
      <c r="I44" s="176"/>
      <c r="J44" s="176">
        <v>0</v>
      </c>
      <c r="K44" s="176">
        <v>0</v>
      </c>
      <c r="L44" s="176">
        <v>0</v>
      </c>
    </row>
    <row r="45" ht="19.5" customHeight="1" spans="1:12">
      <c r="A45" s="184" t="s">
        <v>197</v>
      </c>
      <c r="B45" s="184"/>
      <c r="C45" s="184"/>
      <c r="D45" s="184" t="s">
        <v>198</v>
      </c>
      <c r="E45" s="176">
        <v>1855619.68</v>
      </c>
      <c r="F45" s="176">
        <v>1855619.68</v>
      </c>
      <c r="G45" s="176">
        <v>0</v>
      </c>
      <c r="H45" s="176">
        <v>0</v>
      </c>
      <c r="I45" s="176"/>
      <c r="J45" s="176">
        <v>0</v>
      </c>
      <c r="K45" s="176">
        <v>0</v>
      </c>
      <c r="L45" s="176">
        <v>0</v>
      </c>
    </row>
    <row r="46" ht="19.5" customHeight="1" spans="1:12">
      <c r="A46" s="184" t="s">
        <v>199</v>
      </c>
      <c r="B46" s="184"/>
      <c r="C46" s="184"/>
      <c r="D46" s="184" t="s">
        <v>200</v>
      </c>
      <c r="E46" s="176">
        <v>360994.74</v>
      </c>
      <c r="F46" s="176">
        <v>360994.74</v>
      </c>
      <c r="G46" s="176">
        <v>0</v>
      </c>
      <c r="H46" s="176">
        <v>0</v>
      </c>
      <c r="I46" s="176"/>
      <c r="J46" s="176">
        <v>0</v>
      </c>
      <c r="K46" s="176">
        <v>0</v>
      </c>
      <c r="L46" s="176">
        <v>0</v>
      </c>
    </row>
    <row r="47" ht="19.5" customHeight="1" spans="1:12">
      <c r="A47" s="184" t="s">
        <v>201</v>
      </c>
      <c r="B47" s="184"/>
      <c r="C47" s="184"/>
      <c r="D47" s="184" t="s">
        <v>202</v>
      </c>
      <c r="E47" s="176">
        <v>322662.2</v>
      </c>
      <c r="F47" s="176">
        <v>322662.2</v>
      </c>
      <c r="G47" s="176">
        <v>0</v>
      </c>
      <c r="H47" s="176">
        <v>0</v>
      </c>
      <c r="I47" s="176"/>
      <c r="J47" s="176">
        <v>0</v>
      </c>
      <c r="K47" s="176">
        <v>0</v>
      </c>
      <c r="L47" s="176">
        <v>0</v>
      </c>
    </row>
    <row r="48" ht="19.5" customHeight="1" spans="1:12">
      <c r="A48" s="184" t="s">
        <v>203</v>
      </c>
      <c r="B48" s="184"/>
      <c r="C48" s="184"/>
      <c r="D48" s="184" t="s">
        <v>204</v>
      </c>
      <c r="E48" s="176">
        <v>322662.2</v>
      </c>
      <c r="F48" s="176">
        <v>322662.2</v>
      </c>
      <c r="G48" s="176">
        <v>0</v>
      </c>
      <c r="H48" s="176">
        <v>0</v>
      </c>
      <c r="I48" s="176"/>
      <c r="J48" s="176">
        <v>0</v>
      </c>
      <c r="K48" s="176">
        <v>0</v>
      </c>
      <c r="L48" s="176">
        <v>0</v>
      </c>
    </row>
    <row r="49" ht="19.5" customHeight="1" spans="1:12">
      <c r="A49" s="184" t="s">
        <v>205</v>
      </c>
      <c r="B49" s="184"/>
      <c r="C49" s="184"/>
      <c r="D49" s="184" t="s">
        <v>206</v>
      </c>
      <c r="E49" s="176">
        <v>76800</v>
      </c>
      <c r="F49" s="176">
        <v>76800</v>
      </c>
      <c r="G49" s="176">
        <v>0</v>
      </c>
      <c r="H49" s="176">
        <v>0</v>
      </c>
      <c r="I49" s="176"/>
      <c r="J49" s="176">
        <v>0</v>
      </c>
      <c r="K49" s="176">
        <v>0</v>
      </c>
      <c r="L49" s="176">
        <v>0</v>
      </c>
    </row>
    <row r="50" ht="19.5" customHeight="1" spans="1:12">
      <c r="A50" s="184" t="s">
        <v>207</v>
      </c>
      <c r="B50" s="184"/>
      <c r="C50" s="184"/>
      <c r="D50" s="184" t="s">
        <v>208</v>
      </c>
      <c r="E50" s="176">
        <v>76800</v>
      </c>
      <c r="F50" s="176">
        <v>76800</v>
      </c>
      <c r="G50" s="176">
        <v>0</v>
      </c>
      <c r="H50" s="176">
        <v>0</v>
      </c>
      <c r="I50" s="176"/>
      <c r="J50" s="176">
        <v>0</v>
      </c>
      <c r="K50" s="176">
        <v>0</v>
      </c>
      <c r="L50" s="176">
        <v>0</v>
      </c>
    </row>
    <row r="51" ht="19.5" customHeight="1" spans="1:12">
      <c r="A51" s="184" t="s">
        <v>209</v>
      </c>
      <c r="B51" s="184"/>
      <c r="C51" s="184"/>
      <c r="D51" s="184" t="s">
        <v>210</v>
      </c>
      <c r="E51" s="176">
        <v>10000</v>
      </c>
      <c r="F51" s="176">
        <v>10000</v>
      </c>
      <c r="G51" s="176">
        <v>0</v>
      </c>
      <c r="H51" s="176">
        <v>0</v>
      </c>
      <c r="I51" s="176"/>
      <c r="J51" s="176">
        <v>0</v>
      </c>
      <c r="K51" s="176">
        <v>0</v>
      </c>
      <c r="L51" s="176">
        <v>0</v>
      </c>
    </row>
    <row r="52" ht="19.5" customHeight="1" spans="1:12">
      <c r="A52" s="184" t="s">
        <v>211</v>
      </c>
      <c r="B52" s="184"/>
      <c r="C52" s="184"/>
      <c r="D52" s="184" t="s">
        <v>212</v>
      </c>
      <c r="E52" s="176">
        <v>10000</v>
      </c>
      <c r="F52" s="176">
        <v>10000</v>
      </c>
      <c r="G52" s="176">
        <v>0</v>
      </c>
      <c r="H52" s="176">
        <v>0</v>
      </c>
      <c r="I52" s="176"/>
      <c r="J52" s="176">
        <v>0</v>
      </c>
      <c r="K52" s="176">
        <v>0</v>
      </c>
      <c r="L52" s="176">
        <v>0</v>
      </c>
    </row>
    <row r="53" ht="19.5" customHeight="1" spans="1:12">
      <c r="A53" s="184" t="s">
        <v>213</v>
      </c>
      <c r="B53" s="184"/>
      <c r="C53" s="184"/>
      <c r="D53" s="184" t="s">
        <v>214</v>
      </c>
      <c r="E53" s="176">
        <v>873588.24</v>
      </c>
      <c r="F53" s="176">
        <v>810588.24</v>
      </c>
      <c r="G53" s="176">
        <v>0</v>
      </c>
      <c r="H53" s="176">
        <v>0</v>
      </c>
      <c r="I53" s="176"/>
      <c r="J53" s="176">
        <v>0</v>
      </c>
      <c r="K53" s="176">
        <v>0</v>
      </c>
      <c r="L53" s="176">
        <v>63000</v>
      </c>
    </row>
    <row r="54" ht="19.5" customHeight="1" spans="1:12">
      <c r="A54" s="184" t="s">
        <v>215</v>
      </c>
      <c r="B54" s="184"/>
      <c r="C54" s="184"/>
      <c r="D54" s="184" t="s">
        <v>214</v>
      </c>
      <c r="E54" s="176">
        <v>873588.24</v>
      </c>
      <c r="F54" s="176">
        <v>810588.24</v>
      </c>
      <c r="G54" s="176">
        <v>0</v>
      </c>
      <c r="H54" s="176">
        <v>0</v>
      </c>
      <c r="I54" s="176"/>
      <c r="J54" s="176">
        <v>0</v>
      </c>
      <c r="K54" s="176">
        <v>0</v>
      </c>
      <c r="L54" s="176">
        <v>63000</v>
      </c>
    </row>
    <row r="55" ht="19.5" customHeight="1" spans="1:12">
      <c r="A55" s="184" t="s">
        <v>216</v>
      </c>
      <c r="B55" s="184"/>
      <c r="C55" s="184"/>
      <c r="D55" s="184" t="s">
        <v>217</v>
      </c>
      <c r="E55" s="176">
        <v>1547977.39</v>
      </c>
      <c r="F55" s="176">
        <v>1547977.39</v>
      </c>
      <c r="G55" s="176">
        <v>0</v>
      </c>
      <c r="H55" s="176">
        <v>0</v>
      </c>
      <c r="I55" s="176"/>
      <c r="J55" s="176">
        <v>0</v>
      </c>
      <c r="K55" s="176">
        <v>0</v>
      </c>
      <c r="L55" s="176">
        <v>0</v>
      </c>
    </row>
    <row r="56" ht="19.5" customHeight="1" spans="1:12">
      <c r="A56" s="184" t="s">
        <v>218</v>
      </c>
      <c r="B56" s="184"/>
      <c r="C56" s="184"/>
      <c r="D56" s="184" t="s">
        <v>219</v>
      </c>
      <c r="E56" s="176">
        <v>25080</v>
      </c>
      <c r="F56" s="176">
        <v>25080</v>
      </c>
      <c r="G56" s="176">
        <v>0</v>
      </c>
      <c r="H56" s="176">
        <v>0</v>
      </c>
      <c r="I56" s="176"/>
      <c r="J56" s="176">
        <v>0</v>
      </c>
      <c r="K56" s="176">
        <v>0</v>
      </c>
      <c r="L56" s="176">
        <v>0</v>
      </c>
    </row>
    <row r="57" ht="19.5" customHeight="1" spans="1:12">
      <c r="A57" s="184" t="s">
        <v>220</v>
      </c>
      <c r="B57" s="184"/>
      <c r="C57" s="184"/>
      <c r="D57" s="184" t="s">
        <v>221</v>
      </c>
      <c r="E57" s="176">
        <v>25080</v>
      </c>
      <c r="F57" s="176">
        <v>25080</v>
      </c>
      <c r="G57" s="176">
        <v>0</v>
      </c>
      <c r="H57" s="176">
        <v>0</v>
      </c>
      <c r="I57" s="176"/>
      <c r="J57" s="176">
        <v>0</v>
      </c>
      <c r="K57" s="176">
        <v>0</v>
      </c>
      <c r="L57" s="176">
        <v>0</v>
      </c>
    </row>
    <row r="58" ht="19.5" customHeight="1" spans="1:12">
      <c r="A58" s="184" t="s">
        <v>222</v>
      </c>
      <c r="B58" s="184"/>
      <c r="C58" s="184"/>
      <c r="D58" s="184" t="s">
        <v>223</v>
      </c>
      <c r="E58" s="176">
        <v>1522897.39</v>
      </c>
      <c r="F58" s="176">
        <v>1522897.39</v>
      </c>
      <c r="G58" s="176">
        <v>0</v>
      </c>
      <c r="H58" s="176">
        <v>0</v>
      </c>
      <c r="I58" s="176"/>
      <c r="J58" s="176">
        <v>0</v>
      </c>
      <c r="K58" s="176">
        <v>0</v>
      </c>
      <c r="L58" s="176">
        <v>0</v>
      </c>
    </row>
    <row r="59" ht="19.5" customHeight="1" spans="1:12">
      <c r="A59" s="184" t="s">
        <v>224</v>
      </c>
      <c r="B59" s="184"/>
      <c r="C59" s="184"/>
      <c r="D59" s="184" t="s">
        <v>225</v>
      </c>
      <c r="E59" s="176">
        <v>224786.92</v>
      </c>
      <c r="F59" s="176">
        <v>224786.92</v>
      </c>
      <c r="G59" s="176">
        <v>0</v>
      </c>
      <c r="H59" s="176">
        <v>0</v>
      </c>
      <c r="I59" s="176"/>
      <c r="J59" s="176">
        <v>0</v>
      </c>
      <c r="K59" s="176">
        <v>0</v>
      </c>
      <c r="L59" s="176">
        <v>0</v>
      </c>
    </row>
    <row r="60" ht="19.5" customHeight="1" spans="1:12">
      <c r="A60" s="184" t="s">
        <v>226</v>
      </c>
      <c r="B60" s="184"/>
      <c r="C60" s="184"/>
      <c r="D60" s="184" t="s">
        <v>227</v>
      </c>
      <c r="E60" s="176">
        <v>726163.75</v>
      </c>
      <c r="F60" s="176">
        <v>726163.75</v>
      </c>
      <c r="G60" s="176">
        <v>0</v>
      </c>
      <c r="H60" s="176">
        <v>0</v>
      </c>
      <c r="I60" s="176"/>
      <c r="J60" s="176">
        <v>0</v>
      </c>
      <c r="K60" s="176">
        <v>0</v>
      </c>
      <c r="L60" s="176">
        <v>0</v>
      </c>
    </row>
    <row r="61" ht="19.5" customHeight="1" spans="1:12">
      <c r="A61" s="184" t="s">
        <v>228</v>
      </c>
      <c r="B61" s="184"/>
      <c r="C61" s="184"/>
      <c r="D61" s="184" t="s">
        <v>229</v>
      </c>
      <c r="E61" s="176">
        <v>537152.6</v>
      </c>
      <c r="F61" s="176">
        <v>537152.6</v>
      </c>
      <c r="G61" s="176">
        <v>0</v>
      </c>
      <c r="H61" s="176">
        <v>0</v>
      </c>
      <c r="I61" s="176"/>
      <c r="J61" s="176">
        <v>0</v>
      </c>
      <c r="K61" s="176">
        <v>0</v>
      </c>
      <c r="L61" s="176">
        <v>0</v>
      </c>
    </row>
    <row r="62" ht="19.5" customHeight="1" spans="1:12">
      <c r="A62" s="184" t="s">
        <v>230</v>
      </c>
      <c r="B62" s="184"/>
      <c r="C62" s="184"/>
      <c r="D62" s="184" t="s">
        <v>231</v>
      </c>
      <c r="E62" s="176">
        <v>34794.12</v>
      </c>
      <c r="F62" s="176">
        <v>34794.12</v>
      </c>
      <c r="G62" s="176">
        <v>0</v>
      </c>
      <c r="H62" s="176">
        <v>0</v>
      </c>
      <c r="I62" s="176"/>
      <c r="J62" s="176">
        <v>0</v>
      </c>
      <c r="K62" s="176">
        <v>0</v>
      </c>
      <c r="L62" s="176">
        <v>0</v>
      </c>
    </row>
    <row r="63" ht="19.5" customHeight="1" spans="1:12">
      <c r="A63" s="184" t="s">
        <v>232</v>
      </c>
      <c r="B63" s="184"/>
      <c r="C63" s="184"/>
      <c r="D63" s="184" t="s">
        <v>233</v>
      </c>
      <c r="E63" s="176">
        <v>51000</v>
      </c>
      <c r="F63" s="176">
        <v>51000</v>
      </c>
      <c r="G63" s="176">
        <v>0</v>
      </c>
      <c r="H63" s="176">
        <v>0</v>
      </c>
      <c r="I63" s="176"/>
      <c r="J63" s="176">
        <v>0</v>
      </c>
      <c r="K63" s="176">
        <v>0</v>
      </c>
      <c r="L63" s="176">
        <v>0</v>
      </c>
    </row>
    <row r="64" ht="19.5" customHeight="1" spans="1:12">
      <c r="A64" s="184" t="s">
        <v>234</v>
      </c>
      <c r="B64" s="184"/>
      <c r="C64" s="184"/>
      <c r="D64" s="184" t="s">
        <v>235</v>
      </c>
      <c r="E64" s="176">
        <v>51000</v>
      </c>
      <c r="F64" s="176">
        <v>51000</v>
      </c>
      <c r="G64" s="176">
        <v>0</v>
      </c>
      <c r="H64" s="176">
        <v>0</v>
      </c>
      <c r="I64" s="176"/>
      <c r="J64" s="176">
        <v>0</v>
      </c>
      <c r="K64" s="176">
        <v>0</v>
      </c>
      <c r="L64" s="176">
        <v>0</v>
      </c>
    </row>
    <row r="65" ht="19.5" customHeight="1" spans="1:12">
      <c r="A65" s="184" t="s">
        <v>236</v>
      </c>
      <c r="B65" s="184"/>
      <c r="C65" s="184"/>
      <c r="D65" s="184" t="s">
        <v>237</v>
      </c>
      <c r="E65" s="176">
        <v>51000</v>
      </c>
      <c r="F65" s="176">
        <v>51000</v>
      </c>
      <c r="G65" s="176">
        <v>0</v>
      </c>
      <c r="H65" s="176">
        <v>0</v>
      </c>
      <c r="I65" s="176"/>
      <c r="J65" s="176">
        <v>0</v>
      </c>
      <c r="K65" s="176">
        <v>0</v>
      </c>
      <c r="L65" s="176">
        <v>0</v>
      </c>
    </row>
    <row r="66" ht="19.5" customHeight="1" spans="1:12">
      <c r="A66" s="184" t="s">
        <v>238</v>
      </c>
      <c r="B66" s="184"/>
      <c r="C66" s="184"/>
      <c r="D66" s="184" t="s">
        <v>239</v>
      </c>
      <c r="E66" s="176">
        <v>1873624.25</v>
      </c>
      <c r="F66" s="176">
        <v>1607424.19</v>
      </c>
      <c r="G66" s="176">
        <v>0</v>
      </c>
      <c r="H66" s="176">
        <v>0</v>
      </c>
      <c r="I66" s="176"/>
      <c r="J66" s="176">
        <v>0</v>
      </c>
      <c r="K66" s="176">
        <v>0</v>
      </c>
      <c r="L66" s="176">
        <v>266200.06</v>
      </c>
    </row>
    <row r="67" ht="19.5" customHeight="1" spans="1:12">
      <c r="A67" s="184" t="s">
        <v>240</v>
      </c>
      <c r="B67" s="184"/>
      <c r="C67" s="184"/>
      <c r="D67" s="184" t="s">
        <v>241</v>
      </c>
      <c r="E67" s="176">
        <v>1058511.21</v>
      </c>
      <c r="F67" s="176">
        <v>792311.15</v>
      </c>
      <c r="G67" s="176">
        <v>0</v>
      </c>
      <c r="H67" s="176">
        <v>0</v>
      </c>
      <c r="I67" s="176"/>
      <c r="J67" s="176">
        <v>0</v>
      </c>
      <c r="K67" s="176">
        <v>0</v>
      </c>
      <c r="L67" s="176">
        <v>266200.06</v>
      </c>
    </row>
    <row r="68" ht="19.5" customHeight="1" spans="1:12">
      <c r="A68" s="184" t="s">
        <v>242</v>
      </c>
      <c r="B68" s="184"/>
      <c r="C68" s="184"/>
      <c r="D68" s="184" t="s">
        <v>241</v>
      </c>
      <c r="E68" s="176">
        <v>1058511.21</v>
      </c>
      <c r="F68" s="176">
        <v>792311.15</v>
      </c>
      <c r="G68" s="176">
        <v>0</v>
      </c>
      <c r="H68" s="176">
        <v>0</v>
      </c>
      <c r="I68" s="176"/>
      <c r="J68" s="176">
        <v>0</v>
      </c>
      <c r="K68" s="176">
        <v>0</v>
      </c>
      <c r="L68" s="176">
        <v>266200.06</v>
      </c>
    </row>
    <row r="69" ht="19.5" customHeight="1" spans="1:12">
      <c r="A69" s="184" t="s">
        <v>243</v>
      </c>
      <c r="B69" s="184"/>
      <c r="C69" s="184"/>
      <c r="D69" s="184" t="s">
        <v>244</v>
      </c>
      <c r="E69" s="176">
        <v>10000</v>
      </c>
      <c r="F69" s="176">
        <v>10000</v>
      </c>
      <c r="G69" s="176">
        <v>0</v>
      </c>
      <c r="H69" s="176">
        <v>0</v>
      </c>
      <c r="I69" s="176"/>
      <c r="J69" s="176">
        <v>0</v>
      </c>
      <c r="K69" s="176">
        <v>0</v>
      </c>
      <c r="L69" s="176">
        <v>0</v>
      </c>
    </row>
    <row r="70" ht="19.5" customHeight="1" spans="1:12">
      <c r="A70" s="184" t="s">
        <v>245</v>
      </c>
      <c r="B70" s="184"/>
      <c r="C70" s="184"/>
      <c r="D70" s="184" t="s">
        <v>246</v>
      </c>
      <c r="E70" s="176">
        <v>10000</v>
      </c>
      <c r="F70" s="176">
        <v>10000</v>
      </c>
      <c r="G70" s="176">
        <v>0</v>
      </c>
      <c r="H70" s="176">
        <v>0</v>
      </c>
      <c r="I70" s="176"/>
      <c r="J70" s="176">
        <v>0</v>
      </c>
      <c r="K70" s="176">
        <v>0</v>
      </c>
      <c r="L70" s="176">
        <v>0</v>
      </c>
    </row>
    <row r="71" ht="19.5" customHeight="1" spans="1:12">
      <c r="A71" s="184" t="s">
        <v>247</v>
      </c>
      <c r="B71" s="184"/>
      <c r="C71" s="184"/>
      <c r="D71" s="184" t="s">
        <v>248</v>
      </c>
      <c r="E71" s="176">
        <v>89620</v>
      </c>
      <c r="F71" s="176">
        <v>89620</v>
      </c>
      <c r="G71" s="176">
        <v>0</v>
      </c>
      <c r="H71" s="176">
        <v>0</v>
      </c>
      <c r="I71" s="176"/>
      <c r="J71" s="176">
        <v>0</v>
      </c>
      <c r="K71" s="176">
        <v>0</v>
      </c>
      <c r="L71" s="176">
        <v>0</v>
      </c>
    </row>
    <row r="72" ht="19.5" customHeight="1" spans="1:12">
      <c r="A72" s="184" t="s">
        <v>249</v>
      </c>
      <c r="B72" s="184"/>
      <c r="C72" s="184"/>
      <c r="D72" s="184" t="s">
        <v>248</v>
      </c>
      <c r="E72" s="176">
        <v>89620</v>
      </c>
      <c r="F72" s="176">
        <v>89620</v>
      </c>
      <c r="G72" s="176">
        <v>0</v>
      </c>
      <c r="H72" s="176">
        <v>0</v>
      </c>
      <c r="I72" s="176"/>
      <c r="J72" s="176">
        <v>0</v>
      </c>
      <c r="K72" s="176">
        <v>0</v>
      </c>
      <c r="L72" s="176">
        <v>0</v>
      </c>
    </row>
    <row r="73" ht="19.5" customHeight="1" spans="1:12">
      <c r="A73" s="184" t="s">
        <v>250</v>
      </c>
      <c r="B73" s="184"/>
      <c r="C73" s="184"/>
      <c r="D73" s="184" t="s">
        <v>251</v>
      </c>
      <c r="E73" s="176">
        <v>700000</v>
      </c>
      <c r="F73" s="176">
        <v>700000</v>
      </c>
      <c r="G73" s="176">
        <v>0</v>
      </c>
      <c r="H73" s="176">
        <v>0</v>
      </c>
      <c r="I73" s="176"/>
      <c r="J73" s="176">
        <v>0</v>
      </c>
      <c r="K73" s="176">
        <v>0</v>
      </c>
      <c r="L73" s="176">
        <v>0</v>
      </c>
    </row>
    <row r="74" ht="19.5" customHeight="1" spans="1:12">
      <c r="A74" s="184" t="s">
        <v>252</v>
      </c>
      <c r="B74" s="184"/>
      <c r="C74" s="184"/>
      <c r="D74" s="184" t="s">
        <v>253</v>
      </c>
      <c r="E74" s="176">
        <v>700000</v>
      </c>
      <c r="F74" s="176">
        <v>700000</v>
      </c>
      <c r="G74" s="176">
        <v>0</v>
      </c>
      <c r="H74" s="176">
        <v>0</v>
      </c>
      <c r="I74" s="176"/>
      <c r="J74" s="176">
        <v>0</v>
      </c>
      <c r="K74" s="176">
        <v>0</v>
      </c>
      <c r="L74" s="176">
        <v>0</v>
      </c>
    </row>
    <row r="75" ht="19.5" customHeight="1" spans="1:12">
      <c r="A75" s="184" t="s">
        <v>254</v>
      </c>
      <c r="B75" s="184"/>
      <c r="C75" s="184"/>
      <c r="D75" s="184" t="s">
        <v>255</v>
      </c>
      <c r="E75" s="176">
        <v>15493.04</v>
      </c>
      <c r="F75" s="176">
        <v>15493.04</v>
      </c>
      <c r="G75" s="176">
        <v>0</v>
      </c>
      <c r="H75" s="176">
        <v>0</v>
      </c>
      <c r="I75" s="176"/>
      <c r="J75" s="176">
        <v>0</v>
      </c>
      <c r="K75" s="176">
        <v>0</v>
      </c>
      <c r="L75" s="176">
        <v>0</v>
      </c>
    </row>
    <row r="76" ht="19.5" customHeight="1" spans="1:12">
      <c r="A76" s="184" t="s">
        <v>256</v>
      </c>
      <c r="B76" s="184"/>
      <c r="C76" s="184"/>
      <c r="D76" s="184" t="s">
        <v>255</v>
      </c>
      <c r="E76" s="176">
        <v>15493.04</v>
      </c>
      <c r="F76" s="176">
        <v>15493.04</v>
      </c>
      <c r="G76" s="176">
        <v>0</v>
      </c>
      <c r="H76" s="176">
        <v>0</v>
      </c>
      <c r="I76" s="176"/>
      <c r="J76" s="176">
        <v>0</v>
      </c>
      <c r="K76" s="176">
        <v>0</v>
      </c>
      <c r="L76" s="176">
        <v>0</v>
      </c>
    </row>
    <row r="77" ht="19.5" customHeight="1" spans="1:12">
      <c r="A77" s="184" t="s">
        <v>257</v>
      </c>
      <c r="B77" s="184"/>
      <c r="C77" s="184"/>
      <c r="D77" s="184" t="s">
        <v>258</v>
      </c>
      <c r="E77" s="176">
        <v>38428003.66</v>
      </c>
      <c r="F77" s="176">
        <v>37581507.49</v>
      </c>
      <c r="G77" s="176">
        <v>0</v>
      </c>
      <c r="H77" s="176">
        <v>0</v>
      </c>
      <c r="I77" s="176"/>
      <c r="J77" s="176">
        <v>0</v>
      </c>
      <c r="K77" s="176">
        <v>0</v>
      </c>
      <c r="L77" s="176">
        <v>846496.17</v>
      </c>
    </row>
    <row r="78" ht="19.5" customHeight="1" spans="1:12">
      <c r="A78" s="184" t="s">
        <v>259</v>
      </c>
      <c r="B78" s="184"/>
      <c r="C78" s="184"/>
      <c r="D78" s="184" t="s">
        <v>260</v>
      </c>
      <c r="E78" s="176">
        <v>150050</v>
      </c>
      <c r="F78" s="176">
        <v>100050</v>
      </c>
      <c r="G78" s="176">
        <v>0</v>
      </c>
      <c r="H78" s="176">
        <v>0</v>
      </c>
      <c r="I78" s="176"/>
      <c r="J78" s="176">
        <v>0</v>
      </c>
      <c r="K78" s="176">
        <v>0</v>
      </c>
      <c r="L78" s="176">
        <v>50000</v>
      </c>
    </row>
    <row r="79" ht="19.5" customHeight="1" spans="1:12">
      <c r="A79" s="184" t="s">
        <v>261</v>
      </c>
      <c r="B79" s="184"/>
      <c r="C79" s="184"/>
      <c r="D79" s="184" t="s">
        <v>262</v>
      </c>
      <c r="E79" s="176">
        <v>38400</v>
      </c>
      <c r="F79" s="176">
        <v>38400</v>
      </c>
      <c r="G79" s="176">
        <v>0</v>
      </c>
      <c r="H79" s="176">
        <v>0</v>
      </c>
      <c r="I79" s="176"/>
      <c r="J79" s="176">
        <v>0</v>
      </c>
      <c r="K79" s="176">
        <v>0</v>
      </c>
      <c r="L79" s="176">
        <v>0</v>
      </c>
    </row>
    <row r="80" ht="19.5" customHeight="1" spans="1:12">
      <c r="A80" s="184" t="s">
        <v>263</v>
      </c>
      <c r="B80" s="184"/>
      <c r="C80" s="184"/>
      <c r="D80" s="184" t="s">
        <v>264</v>
      </c>
      <c r="E80" s="176">
        <v>50000</v>
      </c>
      <c r="F80" s="176">
        <v>0</v>
      </c>
      <c r="G80" s="176">
        <v>0</v>
      </c>
      <c r="H80" s="176">
        <v>0</v>
      </c>
      <c r="I80" s="176"/>
      <c r="J80" s="176">
        <v>0</v>
      </c>
      <c r="K80" s="176">
        <v>0</v>
      </c>
      <c r="L80" s="176">
        <v>50000</v>
      </c>
    </row>
    <row r="81" ht="19.5" customHeight="1" spans="1:12">
      <c r="A81" s="184" t="s">
        <v>265</v>
      </c>
      <c r="B81" s="184"/>
      <c r="C81" s="184"/>
      <c r="D81" s="184" t="s">
        <v>266</v>
      </c>
      <c r="E81" s="176">
        <v>5000</v>
      </c>
      <c r="F81" s="176">
        <v>5000</v>
      </c>
      <c r="G81" s="176">
        <v>0</v>
      </c>
      <c r="H81" s="176">
        <v>0</v>
      </c>
      <c r="I81" s="176"/>
      <c r="J81" s="176">
        <v>0</v>
      </c>
      <c r="K81" s="176">
        <v>0</v>
      </c>
      <c r="L81" s="176">
        <v>0</v>
      </c>
    </row>
    <row r="82" ht="19.5" customHeight="1" spans="1:12">
      <c r="A82" s="184" t="s">
        <v>267</v>
      </c>
      <c r="B82" s="184"/>
      <c r="C82" s="184"/>
      <c r="D82" s="184" t="s">
        <v>268</v>
      </c>
      <c r="E82" s="176">
        <v>56650</v>
      </c>
      <c r="F82" s="176">
        <v>56650</v>
      </c>
      <c r="G82" s="176">
        <v>0</v>
      </c>
      <c r="H82" s="176">
        <v>0</v>
      </c>
      <c r="I82" s="176"/>
      <c r="J82" s="176">
        <v>0</v>
      </c>
      <c r="K82" s="176">
        <v>0</v>
      </c>
      <c r="L82" s="176">
        <v>0</v>
      </c>
    </row>
    <row r="83" ht="19.5" customHeight="1" spans="1:12">
      <c r="A83" s="184" t="s">
        <v>269</v>
      </c>
      <c r="B83" s="184"/>
      <c r="C83" s="184"/>
      <c r="D83" s="184" t="s">
        <v>270</v>
      </c>
      <c r="E83" s="176">
        <v>157600</v>
      </c>
      <c r="F83" s="176">
        <v>157600</v>
      </c>
      <c r="G83" s="176">
        <v>0</v>
      </c>
      <c r="H83" s="176">
        <v>0</v>
      </c>
      <c r="I83" s="176"/>
      <c r="J83" s="176">
        <v>0</v>
      </c>
      <c r="K83" s="176">
        <v>0</v>
      </c>
      <c r="L83" s="176">
        <v>0</v>
      </c>
    </row>
    <row r="84" ht="19.5" customHeight="1" spans="1:12">
      <c r="A84" s="184" t="s">
        <v>271</v>
      </c>
      <c r="B84" s="184"/>
      <c r="C84" s="184"/>
      <c r="D84" s="184" t="s">
        <v>272</v>
      </c>
      <c r="E84" s="176">
        <v>100000</v>
      </c>
      <c r="F84" s="176">
        <v>100000</v>
      </c>
      <c r="G84" s="176">
        <v>0</v>
      </c>
      <c r="H84" s="176">
        <v>0</v>
      </c>
      <c r="I84" s="176"/>
      <c r="J84" s="176">
        <v>0</v>
      </c>
      <c r="K84" s="176">
        <v>0</v>
      </c>
      <c r="L84" s="176">
        <v>0</v>
      </c>
    </row>
    <row r="85" ht="19.5" customHeight="1" spans="1:12">
      <c r="A85" s="184" t="s">
        <v>273</v>
      </c>
      <c r="B85" s="184"/>
      <c r="C85" s="184"/>
      <c r="D85" s="184" t="s">
        <v>274</v>
      </c>
      <c r="E85" s="176">
        <v>57600</v>
      </c>
      <c r="F85" s="176">
        <v>57600</v>
      </c>
      <c r="G85" s="176">
        <v>0</v>
      </c>
      <c r="H85" s="176">
        <v>0</v>
      </c>
      <c r="I85" s="176"/>
      <c r="J85" s="176">
        <v>0</v>
      </c>
      <c r="K85" s="176">
        <v>0</v>
      </c>
      <c r="L85" s="176">
        <v>0</v>
      </c>
    </row>
    <row r="86" ht="19.5" customHeight="1" spans="1:12">
      <c r="A86" s="184" t="s">
        <v>275</v>
      </c>
      <c r="B86" s="184"/>
      <c r="C86" s="184"/>
      <c r="D86" s="184" t="s">
        <v>276</v>
      </c>
      <c r="E86" s="176">
        <v>24973282.07</v>
      </c>
      <c r="F86" s="176">
        <v>24973282.07</v>
      </c>
      <c r="G86" s="176">
        <v>0</v>
      </c>
      <c r="H86" s="176">
        <v>0</v>
      </c>
      <c r="I86" s="176"/>
      <c r="J86" s="176">
        <v>0</v>
      </c>
      <c r="K86" s="176">
        <v>0</v>
      </c>
      <c r="L86" s="176">
        <v>0</v>
      </c>
    </row>
    <row r="87" ht="19.5" customHeight="1" spans="1:12">
      <c r="A87" s="184" t="s">
        <v>277</v>
      </c>
      <c r="B87" s="184"/>
      <c r="C87" s="184"/>
      <c r="D87" s="184" t="s">
        <v>278</v>
      </c>
      <c r="E87" s="176">
        <v>19268482.07</v>
      </c>
      <c r="F87" s="176">
        <v>19268482.07</v>
      </c>
      <c r="G87" s="176">
        <v>0</v>
      </c>
      <c r="H87" s="176">
        <v>0</v>
      </c>
      <c r="I87" s="176"/>
      <c r="J87" s="176">
        <v>0</v>
      </c>
      <c r="K87" s="176">
        <v>0</v>
      </c>
      <c r="L87" s="176">
        <v>0</v>
      </c>
    </row>
    <row r="88" ht="19.5" customHeight="1" spans="1:12">
      <c r="A88" s="184" t="s">
        <v>279</v>
      </c>
      <c r="B88" s="184"/>
      <c r="C88" s="184"/>
      <c r="D88" s="184" t="s">
        <v>280</v>
      </c>
      <c r="E88" s="176">
        <v>3880000</v>
      </c>
      <c r="F88" s="176">
        <v>3880000</v>
      </c>
      <c r="G88" s="176">
        <v>0</v>
      </c>
      <c r="H88" s="176">
        <v>0</v>
      </c>
      <c r="I88" s="176"/>
      <c r="J88" s="176">
        <v>0</v>
      </c>
      <c r="K88" s="176">
        <v>0</v>
      </c>
      <c r="L88" s="176">
        <v>0</v>
      </c>
    </row>
    <row r="89" ht="19.5" customHeight="1" spans="1:12">
      <c r="A89" s="184" t="s">
        <v>281</v>
      </c>
      <c r="B89" s="184"/>
      <c r="C89" s="184"/>
      <c r="D89" s="184" t="s">
        <v>282</v>
      </c>
      <c r="E89" s="176">
        <v>1824800</v>
      </c>
      <c r="F89" s="176">
        <v>1824800</v>
      </c>
      <c r="G89" s="176">
        <v>0</v>
      </c>
      <c r="H89" s="176">
        <v>0</v>
      </c>
      <c r="I89" s="176"/>
      <c r="J89" s="176">
        <v>0</v>
      </c>
      <c r="K89" s="176">
        <v>0</v>
      </c>
      <c r="L89" s="176">
        <v>0</v>
      </c>
    </row>
    <row r="90" ht="19.5" customHeight="1" spans="1:12">
      <c r="A90" s="184" t="s">
        <v>283</v>
      </c>
      <c r="B90" s="184"/>
      <c r="C90" s="184"/>
      <c r="D90" s="184" t="s">
        <v>284</v>
      </c>
      <c r="E90" s="176">
        <v>5303388.5</v>
      </c>
      <c r="F90" s="176">
        <v>5303388.5</v>
      </c>
      <c r="G90" s="176">
        <v>0</v>
      </c>
      <c r="H90" s="176">
        <v>0</v>
      </c>
      <c r="I90" s="176"/>
      <c r="J90" s="176">
        <v>0</v>
      </c>
      <c r="K90" s="176">
        <v>0</v>
      </c>
      <c r="L90" s="176">
        <v>0</v>
      </c>
    </row>
    <row r="91" ht="19.5" customHeight="1" spans="1:12">
      <c r="A91" s="184" t="s">
        <v>285</v>
      </c>
      <c r="B91" s="184"/>
      <c r="C91" s="184"/>
      <c r="D91" s="184" t="s">
        <v>286</v>
      </c>
      <c r="E91" s="176">
        <v>4326327.35</v>
      </c>
      <c r="F91" s="176">
        <v>4326327.35</v>
      </c>
      <c r="G91" s="176">
        <v>0</v>
      </c>
      <c r="H91" s="176">
        <v>0</v>
      </c>
      <c r="I91" s="176"/>
      <c r="J91" s="176">
        <v>0</v>
      </c>
      <c r="K91" s="176">
        <v>0</v>
      </c>
      <c r="L91" s="176">
        <v>0</v>
      </c>
    </row>
    <row r="92" ht="19.5" customHeight="1" spans="1:12">
      <c r="A92" s="184" t="s">
        <v>287</v>
      </c>
      <c r="B92" s="184"/>
      <c r="C92" s="184"/>
      <c r="D92" s="184" t="s">
        <v>288</v>
      </c>
      <c r="E92" s="176">
        <v>211640</v>
      </c>
      <c r="F92" s="176">
        <v>211640</v>
      </c>
      <c r="G92" s="176">
        <v>0</v>
      </c>
      <c r="H92" s="176">
        <v>0</v>
      </c>
      <c r="I92" s="176"/>
      <c r="J92" s="176">
        <v>0</v>
      </c>
      <c r="K92" s="176">
        <v>0</v>
      </c>
      <c r="L92" s="176">
        <v>0</v>
      </c>
    </row>
    <row r="93" ht="19.5" customHeight="1" spans="1:12">
      <c r="A93" s="184" t="s">
        <v>289</v>
      </c>
      <c r="B93" s="184"/>
      <c r="C93" s="184"/>
      <c r="D93" s="184" t="s">
        <v>290</v>
      </c>
      <c r="E93" s="176">
        <v>765421.15</v>
      </c>
      <c r="F93" s="176">
        <v>765421.15</v>
      </c>
      <c r="G93" s="176">
        <v>0</v>
      </c>
      <c r="H93" s="176">
        <v>0</v>
      </c>
      <c r="I93" s="176"/>
      <c r="J93" s="176">
        <v>0</v>
      </c>
      <c r="K93" s="176">
        <v>0</v>
      </c>
      <c r="L93" s="176">
        <v>0</v>
      </c>
    </row>
    <row r="94" ht="19.5" customHeight="1" spans="1:12">
      <c r="A94" s="184" t="s">
        <v>291</v>
      </c>
      <c r="B94" s="184"/>
      <c r="C94" s="184"/>
      <c r="D94" s="184" t="s">
        <v>292</v>
      </c>
      <c r="E94" s="176">
        <v>7843683.09</v>
      </c>
      <c r="F94" s="176">
        <v>7047186.92</v>
      </c>
      <c r="G94" s="176">
        <v>0</v>
      </c>
      <c r="H94" s="176">
        <v>0</v>
      </c>
      <c r="I94" s="176"/>
      <c r="J94" s="176">
        <v>0</v>
      </c>
      <c r="K94" s="176">
        <v>0</v>
      </c>
      <c r="L94" s="176">
        <v>796496.17</v>
      </c>
    </row>
    <row r="95" ht="19.5" customHeight="1" spans="1:12">
      <c r="A95" s="184" t="s">
        <v>293</v>
      </c>
      <c r="B95" s="184"/>
      <c r="C95" s="184"/>
      <c r="D95" s="184" t="s">
        <v>292</v>
      </c>
      <c r="E95" s="176">
        <v>7843683.09</v>
      </c>
      <c r="F95" s="176">
        <v>7047186.92</v>
      </c>
      <c r="G95" s="176">
        <v>0</v>
      </c>
      <c r="H95" s="176">
        <v>0</v>
      </c>
      <c r="I95" s="176"/>
      <c r="J95" s="176">
        <v>0</v>
      </c>
      <c r="K95" s="176">
        <v>0</v>
      </c>
      <c r="L95" s="176">
        <v>796496.17</v>
      </c>
    </row>
    <row r="96" ht="19.5" customHeight="1" spans="1:12">
      <c r="A96" s="184" t="s">
        <v>294</v>
      </c>
      <c r="B96" s="184"/>
      <c r="C96" s="184"/>
      <c r="D96" s="184" t="s">
        <v>295</v>
      </c>
      <c r="E96" s="176">
        <v>122990</v>
      </c>
      <c r="F96" s="176">
        <v>0</v>
      </c>
      <c r="G96" s="176">
        <v>0</v>
      </c>
      <c r="H96" s="176">
        <v>0</v>
      </c>
      <c r="I96" s="176"/>
      <c r="J96" s="176">
        <v>0</v>
      </c>
      <c r="K96" s="176">
        <v>0</v>
      </c>
      <c r="L96" s="176">
        <v>122990</v>
      </c>
    </row>
    <row r="97" ht="19.5" customHeight="1" spans="1:12">
      <c r="A97" s="184" t="s">
        <v>296</v>
      </c>
      <c r="B97" s="184"/>
      <c r="C97" s="184"/>
      <c r="D97" s="184" t="s">
        <v>297</v>
      </c>
      <c r="E97" s="176">
        <v>100000</v>
      </c>
      <c r="F97" s="176">
        <v>0</v>
      </c>
      <c r="G97" s="176">
        <v>0</v>
      </c>
      <c r="H97" s="176">
        <v>0</v>
      </c>
      <c r="I97" s="176"/>
      <c r="J97" s="176">
        <v>0</v>
      </c>
      <c r="K97" s="176">
        <v>0</v>
      </c>
      <c r="L97" s="176">
        <v>100000</v>
      </c>
    </row>
    <row r="98" ht="19.5" customHeight="1" spans="1:12">
      <c r="A98" s="184" t="s">
        <v>298</v>
      </c>
      <c r="B98" s="184"/>
      <c r="C98" s="184"/>
      <c r="D98" s="184" t="s">
        <v>299</v>
      </c>
      <c r="E98" s="176">
        <v>100000</v>
      </c>
      <c r="F98" s="176">
        <v>0</v>
      </c>
      <c r="G98" s="176">
        <v>0</v>
      </c>
      <c r="H98" s="176">
        <v>0</v>
      </c>
      <c r="I98" s="176"/>
      <c r="J98" s="176">
        <v>0</v>
      </c>
      <c r="K98" s="176">
        <v>0</v>
      </c>
      <c r="L98" s="176">
        <v>100000</v>
      </c>
    </row>
    <row r="99" ht="19.5" customHeight="1" spans="1:12">
      <c r="A99" s="184" t="s">
        <v>300</v>
      </c>
      <c r="B99" s="184"/>
      <c r="C99" s="184"/>
      <c r="D99" s="184" t="s">
        <v>301</v>
      </c>
      <c r="E99" s="176">
        <v>22990</v>
      </c>
      <c r="F99" s="176">
        <v>0</v>
      </c>
      <c r="G99" s="176">
        <v>0</v>
      </c>
      <c r="H99" s="176">
        <v>0</v>
      </c>
      <c r="I99" s="176"/>
      <c r="J99" s="176">
        <v>0</v>
      </c>
      <c r="K99" s="176">
        <v>0</v>
      </c>
      <c r="L99" s="176">
        <v>22990</v>
      </c>
    </row>
    <row r="100" ht="19.5" customHeight="1" spans="1:12">
      <c r="A100" s="184" t="s">
        <v>302</v>
      </c>
      <c r="B100" s="184"/>
      <c r="C100" s="184"/>
      <c r="D100" s="184" t="s">
        <v>303</v>
      </c>
      <c r="E100" s="176">
        <v>22990</v>
      </c>
      <c r="F100" s="176">
        <v>0</v>
      </c>
      <c r="G100" s="176">
        <v>0</v>
      </c>
      <c r="H100" s="176">
        <v>0</v>
      </c>
      <c r="I100" s="176"/>
      <c r="J100" s="176">
        <v>0</v>
      </c>
      <c r="K100" s="176">
        <v>0</v>
      </c>
      <c r="L100" s="176">
        <v>22990</v>
      </c>
    </row>
    <row r="101" ht="19.5" customHeight="1" spans="1:12">
      <c r="A101" s="184" t="s">
        <v>304</v>
      </c>
      <c r="B101" s="184"/>
      <c r="C101" s="184"/>
      <c r="D101" s="184" t="s">
        <v>305</v>
      </c>
      <c r="E101" s="176">
        <v>1357716</v>
      </c>
      <c r="F101" s="176">
        <v>1357716</v>
      </c>
      <c r="G101" s="176">
        <v>0</v>
      </c>
      <c r="H101" s="176">
        <v>0</v>
      </c>
      <c r="I101" s="176"/>
      <c r="J101" s="176">
        <v>0</v>
      </c>
      <c r="K101" s="176">
        <v>0</v>
      </c>
      <c r="L101" s="176">
        <v>0</v>
      </c>
    </row>
    <row r="102" ht="19.5" customHeight="1" spans="1:12">
      <c r="A102" s="184" t="s">
        <v>306</v>
      </c>
      <c r="B102" s="184"/>
      <c r="C102" s="184"/>
      <c r="D102" s="184" t="s">
        <v>307</v>
      </c>
      <c r="E102" s="176">
        <v>1357716</v>
      </c>
      <c r="F102" s="176">
        <v>1357716</v>
      </c>
      <c r="G102" s="176">
        <v>0</v>
      </c>
      <c r="H102" s="176">
        <v>0</v>
      </c>
      <c r="I102" s="176"/>
      <c r="J102" s="176">
        <v>0</v>
      </c>
      <c r="K102" s="176">
        <v>0</v>
      </c>
      <c r="L102" s="176">
        <v>0</v>
      </c>
    </row>
    <row r="103" ht="19.5" customHeight="1" spans="1:12">
      <c r="A103" s="184" t="s">
        <v>308</v>
      </c>
      <c r="B103" s="184"/>
      <c r="C103" s="184"/>
      <c r="D103" s="184" t="s">
        <v>309</v>
      </c>
      <c r="E103" s="176">
        <v>1357716</v>
      </c>
      <c r="F103" s="176">
        <v>1357716</v>
      </c>
      <c r="G103" s="176">
        <v>0</v>
      </c>
      <c r="H103" s="176">
        <v>0</v>
      </c>
      <c r="I103" s="176"/>
      <c r="J103" s="176">
        <v>0</v>
      </c>
      <c r="K103" s="176">
        <v>0</v>
      </c>
      <c r="L103" s="176">
        <v>0</v>
      </c>
    </row>
    <row r="104" ht="19.5" customHeight="1" spans="1:12">
      <c r="A104" s="184" t="s">
        <v>310</v>
      </c>
      <c r="B104" s="184"/>
      <c r="C104" s="184"/>
      <c r="D104" s="184" t="s">
        <v>311</v>
      </c>
      <c r="E104" s="176">
        <v>1306530.57</v>
      </c>
      <c r="F104" s="176">
        <v>1306530.57</v>
      </c>
      <c r="G104" s="176">
        <v>0</v>
      </c>
      <c r="H104" s="176">
        <v>0</v>
      </c>
      <c r="I104" s="176"/>
      <c r="J104" s="176">
        <v>0</v>
      </c>
      <c r="K104" s="176">
        <v>0</v>
      </c>
      <c r="L104" s="176">
        <v>0</v>
      </c>
    </row>
    <row r="105" ht="19.5" customHeight="1" spans="1:12">
      <c r="A105" s="184" t="s">
        <v>312</v>
      </c>
      <c r="B105" s="184"/>
      <c r="C105" s="184"/>
      <c r="D105" s="184" t="s">
        <v>313</v>
      </c>
      <c r="E105" s="176">
        <v>34948</v>
      </c>
      <c r="F105" s="176">
        <v>34948</v>
      </c>
      <c r="G105" s="176">
        <v>0</v>
      </c>
      <c r="H105" s="176">
        <v>0</v>
      </c>
      <c r="I105" s="176"/>
      <c r="J105" s="176">
        <v>0</v>
      </c>
      <c r="K105" s="176">
        <v>0</v>
      </c>
      <c r="L105" s="176">
        <v>0</v>
      </c>
    </row>
    <row r="106" ht="19.5" customHeight="1" spans="1:12">
      <c r="A106" s="184" t="s">
        <v>314</v>
      </c>
      <c r="B106" s="184"/>
      <c r="C106" s="184"/>
      <c r="D106" s="184" t="s">
        <v>315</v>
      </c>
      <c r="E106" s="176">
        <v>34948</v>
      </c>
      <c r="F106" s="176">
        <v>34948</v>
      </c>
      <c r="G106" s="176">
        <v>0</v>
      </c>
      <c r="H106" s="176">
        <v>0</v>
      </c>
      <c r="I106" s="176"/>
      <c r="J106" s="176">
        <v>0</v>
      </c>
      <c r="K106" s="176">
        <v>0</v>
      </c>
      <c r="L106" s="176">
        <v>0</v>
      </c>
    </row>
    <row r="107" ht="19.5" customHeight="1" spans="1:12">
      <c r="A107" s="184" t="s">
        <v>316</v>
      </c>
      <c r="B107" s="184"/>
      <c r="C107" s="184"/>
      <c r="D107" s="184" t="s">
        <v>317</v>
      </c>
      <c r="E107" s="176">
        <v>20000</v>
      </c>
      <c r="F107" s="176">
        <v>20000</v>
      </c>
      <c r="G107" s="176">
        <v>0</v>
      </c>
      <c r="H107" s="176">
        <v>0</v>
      </c>
      <c r="I107" s="176"/>
      <c r="J107" s="176">
        <v>0</v>
      </c>
      <c r="K107" s="176">
        <v>0</v>
      </c>
      <c r="L107" s="176">
        <v>0</v>
      </c>
    </row>
    <row r="108" ht="19.5" customHeight="1" spans="1:12">
      <c r="A108" s="184" t="s">
        <v>318</v>
      </c>
      <c r="B108" s="184"/>
      <c r="C108" s="184"/>
      <c r="D108" s="184" t="s">
        <v>319</v>
      </c>
      <c r="E108" s="176">
        <v>20000</v>
      </c>
      <c r="F108" s="176">
        <v>20000</v>
      </c>
      <c r="G108" s="176">
        <v>0</v>
      </c>
      <c r="H108" s="176">
        <v>0</v>
      </c>
      <c r="I108" s="176"/>
      <c r="J108" s="176">
        <v>0</v>
      </c>
      <c r="K108" s="176">
        <v>0</v>
      </c>
      <c r="L108" s="176">
        <v>0</v>
      </c>
    </row>
    <row r="109" ht="19.5" customHeight="1" spans="1:12">
      <c r="A109" s="184" t="s">
        <v>320</v>
      </c>
      <c r="B109" s="184"/>
      <c r="C109" s="184"/>
      <c r="D109" s="184" t="s">
        <v>321</v>
      </c>
      <c r="E109" s="176">
        <v>1251582.57</v>
      </c>
      <c r="F109" s="176">
        <v>1251582.57</v>
      </c>
      <c r="G109" s="176">
        <v>0</v>
      </c>
      <c r="H109" s="176">
        <v>0</v>
      </c>
      <c r="I109" s="176"/>
      <c r="J109" s="176">
        <v>0</v>
      </c>
      <c r="K109" s="176">
        <v>0</v>
      </c>
      <c r="L109" s="176">
        <v>0</v>
      </c>
    </row>
    <row r="110" ht="19.5" customHeight="1" spans="1:12">
      <c r="A110" s="184" t="s">
        <v>322</v>
      </c>
      <c r="B110" s="184"/>
      <c r="C110" s="184"/>
      <c r="D110" s="184" t="s">
        <v>323</v>
      </c>
      <c r="E110" s="176">
        <v>1251582.57</v>
      </c>
      <c r="F110" s="176">
        <v>1251582.57</v>
      </c>
      <c r="G110" s="176">
        <v>0</v>
      </c>
      <c r="H110" s="176">
        <v>0</v>
      </c>
      <c r="I110" s="176"/>
      <c r="J110" s="176">
        <v>0</v>
      </c>
      <c r="K110" s="176">
        <v>0</v>
      </c>
      <c r="L110" s="176">
        <v>0</v>
      </c>
    </row>
    <row r="111" ht="19.5" customHeight="1" spans="1:12">
      <c r="A111" s="184" t="s">
        <v>324</v>
      </c>
      <c r="B111" s="184"/>
      <c r="C111" s="184"/>
      <c r="D111" s="184"/>
      <c r="E111" s="184"/>
      <c r="F111" s="184"/>
      <c r="G111" s="184"/>
      <c r="H111" s="184"/>
      <c r="I111" s="184"/>
      <c r="J111" s="184"/>
      <c r="K111" s="184"/>
      <c r="L111" s="184"/>
    </row>
  </sheetData>
  <mergeCells count="11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L11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115"/>
  <sheetViews>
    <sheetView workbookViewId="0">
      <pane xSplit="4" ySplit="9" topLeftCell="E100" activePane="bottomRight" state="frozen"/>
      <selection/>
      <selection pane="topRight"/>
      <selection pane="bottomLeft"/>
      <selection pane="bottomRight" activeCell="A108" sqref="$A108:$XFD108"/>
    </sheetView>
  </sheetViews>
  <sheetFormatPr defaultColWidth="9" defaultRowHeight="13.5"/>
  <cols>
    <col min="1" max="3" width="3.21666666666667" customWidth="1"/>
    <col min="4" max="4" width="32.775" customWidth="1"/>
    <col min="5" max="10" width="18.775" customWidth="1"/>
  </cols>
  <sheetData>
    <row r="1" ht="27" spans="6:6">
      <c r="F1" s="183" t="s">
        <v>325</v>
      </c>
    </row>
    <row r="2" ht="14.25" spans="10:10">
      <c r="J2" s="140" t="s">
        <v>326</v>
      </c>
    </row>
    <row r="3" ht="14.25" spans="1:10">
      <c r="A3" s="140" t="s">
        <v>2</v>
      </c>
      <c r="J3" s="140" t="s">
        <v>3</v>
      </c>
    </row>
    <row r="4" ht="19.5" customHeight="1" spans="1:10">
      <c r="A4" s="172" t="s">
        <v>6</v>
      </c>
      <c r="B4" s="172"/>
      <c r="C4" s="172"/>
      <c r="D4" s="172"/>
      <c r="E4" s="179" t="s">
        <v>99</v>
      </c>
      <c r="F4" s="179" t="s">
        <v>327</v>
      </c>
      <c r="G4" s="179" t="s">
        <v>328</v>
      </c>
      <c r="H4" s="179" t="s">
        <v>329</v>
      </c>
      <c r="I4" s="179" t="s">
        <v>330</v>
      </c>
      <c r="J4" s="179" t="s">
        <v>331</v>
      </c>
    </row>
    <row r="5" ht="19.5" customHeight="1" spans="1:10">
      <c r="A5" s="179" t="s">
        <v>122</v>
      </c>
      <c r="B5" s="179"/>
      <c r="C5" s="179"/>
      <c r="D5" s="172" t="s">
        <v>123</v>
      </c>
      <c r="E5" s="179"/>
      <c r="F5" s="179"/>
      <c r="G5" s="179"/>
      <c r="H5" s="179"/>
      <c r="I5" s="179"/>
      <c r="J5" s="179"/>
    </row>
    <row r="6" ht="19.5" customHeight="1" spans="1:10">
      <c r="A6" s="179"/>
      <c r="B6" s="179"/>
      <c r="C6" s="179"/>
      <c r="D6" s="172"/>
      <c r="E6" s="179"/>
      <c r="F6" s="179"/>
      <c r="G6" s="179"/>
      <c r="H6" s="179"/>
      <c r="I6" s="179"/>
      <c r="J6" s="179"/>
    </row>
    <row r="7" ht="19.5" customHeight="1" spans="1:10">
      <c r="A7" s="179"/>
      <c r="B7" s="179"/>
      <c r="C7" s="179"/>
      <c r="D7" s="172"/>
      <c r="E7" s="179"/>
      <c r="F7" s="179"/>
      <c r="G7" s="179"/>
      <c r="H7" s="179"/>
      <c r="I7" s="179"/>
      <c r="J7" s="179"/>
    </row>
    <row r="8" ht="19.5" customHeight="1" spans="1:10">
      <c r="A8" s="172" t="s">
        <v>126</v>
      </c>
      <c r="B8" s="172" t="s">
        <v>127</v>
      </c>
      <c r="C8" s="172" t="s">
        <v>128</v>
      </c>
      <c r="D8" s="172" t="s">
        <v>10</v>
      </c>
      <c r="E8" s="179" t="s">
        <v>11</v>
      </c>
      <c r="F8" s="179" t="s">
        <v>12</v>
      </c>
      <c r="G8" s="179" t="s">
        <v>20</v>
      </c>
      <c r="H8" s="179" t="s">
        <v>24</v>
      </c>
      <c r="I8" s="179" t="s">
        <v>28</v>
      </c>
      <c r="J8" s="179" t="s">
        <v>32</v>
      </c>
    </row>
    <row r="9" ht="19.5" customHeight="1" spans="1:10">
      <c r="A9" s="172"/>
      <c r="B9" s="172"/>
      <c r="C9" s="172"/>
      <c r="D9" s="172" t="s">
        <v>129</v>
      </c>
      <c r="E9" s="176">
        <v>62618411.1</v>
      </c>
      <c r="F9" s="176">
        <v>25847494.39</v>
      </c>
      <c r="G9" s="176">
        <v>36770916.71</v>
      </c>
      <c r="H9" s="176"/>
      <c r="I9" s="176"/>
      <c r="J9" s="176"/>
    </row>
    <row r="10" ht="19.5" customHeight="1" spans="1:10">
      <c r="A10" s="184" t="s">
        <v>130</v>
      </c>
      <c r="B10" s="184"/>
      <c r="C10" s="184"/>
      <c r="D10" s="184" t="s">
        <v>131</v>
      </c>
      <c r="E10" s="176">
        <v>12477144.63</v>
      </c>
      <c r="F10" s="176">
        <v>5910398.25</v>
      </c>
      <c r="G10" s="176">
        <v>6566746.38</v>
      </c>
      <c r="H10" s="176"/>
      <c r="I10" s="176"/>
      <c r="J10" s="176"/>
    </row>
    <row r="11" ht="19.5" customHeight="1" spans="1:10">
      <c r="A11" s="184" t="s">
        <v>132</v>
      </c>
      <c r="B11" s="184"/>
      <c r="C11" s="184"/>
      <c r="D11" s="184" t="s">
        <v>133</v>
      </c>
      <c r="E11" s="176">
        <v>32557.2</v>
      </c>
      <c r="F11" s="176"/>
      <c r="G11" s="176">
        <v>32557.2</v>
      </c>
      <c r="H11" s="176"/>
      <c r="I11" s="176"/>
      <c r="J11" s="176"/>
    </row>
    <row r="12" ht="19.5" customHeight="1" spans="1:10">
      <c r="A12" s="184" t="s">
        <v>134</v>
      </c>
      <c r="B12" s="184"/>
      <c r="C12" s="184"/>
      <c r="D12" s="184" t="s">
        <v>135</v>
      </c>
      <c r="E12" s="176">
        <v>32557.2</v>
      </c>
      <c r="F12" s="176"/>
      <c r="G12" s="176">
        <v>32557.2</v>
      </c>
      <c r="H12" s="176"/>
      <c r="I12" s="176"/>
      <c r="J12" s="176"/>
    </row>
    <row r="13" ht="19.5" customHeight="1" spans="1:10">
      <c r="A13" s="184" t="s">
        <v>136</v>
      </c>
      <c r="B13" s="184"/>
      <c r="C13" s="184"/>
      <c r="D13" s="184" t="s">
        <v>137</v>
      </c>
      <c r="E13" s="176">
        <v>10724282.14</v>
      </c>
      <c r="F13" s="176">
        <v>4714535.96</v>
      </c>
      <c r="G13" s="176">
        <v>6009746.18</v>
      </c>
      <c r="H13" s="176"/>
      <c r="I13" s="176"/>
      <c r="J13" s="176"/>
    </row>
    <row r="14" ht="19.5" customHeight="1" spans="1:10">
      <c r="A14" s="184" t="s">
        <v>138</v>
      </c>
      <c r="B14" s="184"/>
      <c r="C14" s="184"/>
      <c r="D14" s="184" t="s">
        <v>139</v>
      </c>
      <c r="E14" s="176">
        <v>8464771.67</v>
      </c>
      <c r="F14" s="176">
        <v>4304767.71</v>
      </c>
      <c r="G14" s="176">
        <v>4160003.96</v>
      </c>
      <c r="H14" s="176"/>
      <c r="I14" s="176"/>
      <c r="J14" s="176"/>
    </row>
    <row r="15" ht="19.5" customHeight="1" spans="1:10">
      <c r="A15" s="184" t="s">
        <v>140</v>
      </c>
      <c r="B15" s="184"/>
      <c r="C15" s="184"/>
      <c r="D15" s="184" t="s">
        <v>141</v>
      </c>
      <c r="E15" s="176">
        <v>2259510.47</v>
      </c>
      <c r="F15" s="176">
        <v>409768.25</v>
      </c>
      <c r="G15" s="176">
        <v>1849742.22</v>
      </c>
      <c r="H15" s="176"/>
      <c r="I15" s="176"/>
      <c r="J15" s="176"/>
    </row>
    <row r="16" ht="19.5" customHeight="1" spans="1:10">
      <c r="A16" s="184" t="s">
        <v>142</v>
      </c>
      <c r="B16" s="184"/>
      <c r="C16" s="184"/>
      <c r="D16" s="184" t="s">
        <v>143</v>
      </c>
      <c r="E16" s="176">
        <v>522175.79</v>
      </c>
      <c r="F16" s="176">
        <v>522175.79</v>
      </c>
      <c r="G16" s="176"/>
      <c r="H16" s="176"/>
      <c r="I16" s="176"/>
      <c r="J16" s="176"/>
    </row>
    <row r="17" ht="19.5" customHeight="1" spans="1:10">
      <c r="A17" s="184" t="s">
        <v>144</v>
      </c>
      <c r="B17" s="184"/>
      <c r="C17" s="184"/>
      <c r="D17" s="184" t="s">
        <v>145</v>
      </c>
      <c r="E17" s="176">
        <v>522175.79</v>
      </c>
      <c r="F17" s="176">
        <v>522175.79</v>
      </c>
      <c r="G17" s="176"/>
      <c r="H17" s="176"/>
      <c r="I17" s="176"/>
      <c r="J17" s="176"/>
    </row>
    <row r="18" ht="19.5" customHeight="1" spans="1:10">
      <c r="A18" s="184" t="s">
        <v>146</v>
      </c>
      <c r="B18" s="184"/>
      <c r="C18" s="184"/>
      <c r="D18" s="184" t="s">
        <v>147</v>
      </c>
      <c r="E18" s="176">
        <v>716729.5</v>
      </c>
      <c r="F18" s="176">
        <v>217286.5</v>
      </c>
      <c r="G18" s="176">
        <v>499443</v>
      </c>
      <c r="H18" s="176"/>
      <c r="I18" s="176"/>
      <c r="J18" s="176"/>
    </row>
    <row r="19" ht="19.5" customHeight="1" spans="1:10">
      <c r="A19" s="184" t="s">
        <v>148</v>
      </c>
      <c r="B19" s="184"/>
      <c r="C19" s="184"/>
      <c r="D19" s="184" t="s">
        <v>139</v>
      </c>
      <c r="E19" s="176">
        <v>214104.5</v>
      </c>
      <c r="F19" s="176">
        <v>214104.5</v>
      </c>
      <c r="G19" s="176"/>
      <c r="H19" s="176"/>
      <c r="I19" s="176"/>
      <c r="J19" s="176"/>
    </row>
    <row r="20" ht="19.5" customHeight="1" spans="1:10">
      <c r="A20" s="184" t="s">
        <v>149</v>
      </c>
      <c r="B20" s="184"/>
      <c r="C20" s="184"/>
      <c r="D20" s="184" t="s">
        <v>145</v>
      </c>
      <c r="E20" s="176">
        <v>3182</v>
      </c>
      <c r="F20" s="176">
        <v>3182</v>
      </c>
      <c r="G20" s="176"/>
      <c r="H20" s="176"/>
      <c r="I20" s="176"/>
      <c r="J20" s="176"/>
    </row>
    <row r="21" ht="19.5" customHeight="1" spans="1:10">
      <c r="A21" s="184" t="s">
        <v>150</v>
      </c>
      <c r="B21" s="184"/>
      <c r="C21" s="184"/>
      <c r="D21" s="184" t="s">
        <v>151</v>
      </c>
      <c r="E21" s="176">
        <v>499443</v>
      </c>
      <c r="F21" s="176"/>
      <c r="G21" s="176">
        <v>499443</v>
      </c>
      <c r="H21" s="176"/>
      <c r="I21" s="176"/>
      <c r="J21" s="176"/>
    </row>
    <row r="22" ht="19.5" customHeight="1" spans="1:10">
      <c r="A22" s="184" t="s">
        <v>152</v>
      </c>
      <c r="B22" s="184"/>
      <c r="C22" s="184"/>
      <c r="D22" s="184" t="s">
        <v>153</v>
      </c>
      <c r="E22" s="176">
        <v>349600</v>
      </c>
      <c r="F22" s="176">
        <v>349600</v>
      </c>
      <c r="G22" s="176"/>
      <c r="H22" s="176"/>
      <c r="I22" s="176"/>
      <c r="J22" s="176"/>
    </row>
    <row r="23" ht="19.5" customHeight="1" spans="1:10">
      <c r="A23" s="184" t="s">
        <v>154</v>
      </c>
      <c r="B23" s="184"/>
      <c r="C23" s="184"/>
      <c r="D23" s="184" t="s">
        <v>155</v>
      </c>
      <c r="E23" s="176">
        <v>349600</v>
      </c>
      <c r="F23" s="176">
        <v>349600</v>
      </c>
      <c r="G23" s="176"/>
      <c r="H23" s="176"/>
      <c r="I23" s="176"/>
      <c r="J23" s="176"/>
    </row>
    <row r="24" ht="19.5" customHeight="1" spans="1:10">
      <c r="A24" s="184" t="s">
        <v>156</v>
      </c>
      <c r="B24" s="184"/>
      <c r="C24" s="184"/>
      <c r="D24" s="184" t="s">
        <v>157</v>
      </c>
      <c r="E24" s="176">
        <v>40000</v>
      </c>
      <c r="F24" s="176">
        <v>20000</v>
      </c>
      <c r="G24" s="176">
        <v>20000</v>
      </c>
      <c r="H24" s="176"/>
      <c r="I24" s="176"/>
      <c r="J24" s="176"/>
    </row>
    <row r="25" ht="19.5" customHeight="1" spans="1:10">
      <c r="A25" s="184" t="s">
        <v>158</v>
      </c>
      <c r="B25" s="184"/>
      <c r="C25" s="184"/>
      <c r="D25" s="184" t="s">
        <v>159</v>
      </c>
      <c r="E25" s="176">
        <v>40000</v>
      </c>
      <c r="F25" s="176">
        <v>20000</v>
      </c>
      <c r="G25" s="176">
        <v>20000</v>
      </c>
      <c r="H25" s="176"/>
      <c r="I25" s="176"/>
      <c r="J25" s="176"/>
    </row>
    <row r="26" ht="19.5" customHeight="1" spans="1:10">
      <c r="A26" s="184" t="s">
        <v>160</v>
      </c>
      <c r="B26" s="184"/>
      <c r="C26" s="184"/>
      <c r="D26" s="184" t="s">
        <v>161</v>
      </c>
      <c r="E26" s="176">
        <v>81800</v>
      </c>
      <c r="F26" s="176">
        <v>76800</v>
      </c>
      <c r="G26" s="176">
        <v>5000</v>
      </c>
      <c r="H26" s="176"/>
      <c r="I26" s="176"/>
      <c r="J26" s="176"/>
    </row>
    <row r="27" ht="19.5" customHeight="1" spans="1:10">
      <c r="A27" s="184" t="s">
        <v>162</v>
      </c>
      <c r="B27" s="184"/>
      <c r="C27" s="184"/>
      <c r="D27" s="184" t="s">
        <v>163</v>
      </c>
      <c r="E27" s="176">
        <v>81800</v>
      </c>
      <c r="F27" s="176">
        <v>76800</v>
      </c>
      <c r="G27" s="176">
        <v>5000</v>
      </c>
      <c r="H27" s="176"/>
      <c r="I27" s="176"/>
      <c r="J27" s="176"/>
    </row>
    <row r="28" ht="19.5" customHeight="1" spans="1:10">
      <c r="A28" s="184" t="s">
        <v>164</v>
      </c>
      <c r="B28" s="184"/>
      <c r="C28" s="184"/>
      <c r="D28" s="184" t="s">
        <v>165</v>
      </c>
      <c r="E28" s="176">
        <v>10000</v>
      </c>
      <c r="F28" s="176">
        <v>10000</v>
      </c>
      <c r="G28" s="176"/>
      <c r="H28" s="176"/>
      <c r="I28" s="176"/>
      <c r="J28" s="176"/>
    </row>
    <row r="29" ht="19.5" customHeight="1" spans="1:10">
      <c r="A29" s="184" t="s">
        <v>166</v>
      </c>
      <c r="B29" s="184"/>
      <c r="C29" s="184"/>
      <c r="D29" s="184" t="s">
        <v>167</v>
      </c>
      <c r="E29" s="176">
        <v>10000</v>
      </c>
      <c r="F29" s="176">
        <v>10000</v>
      </c>
      <c r="G29" s="176"/>
      <c r="H29" s="176"/>
      <c r="I29" s="176"/>
      <c r="J29" s="176"/>
    </row>
    <row r="30" ht="19.5" customHeight="1" spans="1:10">
      <c r="A30" s="184" t="s">
        <v>168</v>
      </c>
      <c r="B30" s="184"/>
      <c r="C30" s="184"/>
      <c r="D30" s="184" t="s">
        <v>169</v>
      </c>
      <c r="E30" s="176">
        <v>240000</v>
      </c>
      <c r="F30" s="176"/>
      <c r="G30" s="176">
        <v>240000</v>
      </c>
      <c r="H30" s="176"/>
      <c r="I30" s="176"/>
      <c r="J30" s="176"/>
    </row>
    <row r="31" ht="19.5" customHeight="1" spans="1:10">
      <c r="A31" s="184" t="s">
        <v>170</v>
      </c>
      <c r="B31" s="184"/>
      <c r="C31" s="184"/>
      <c r="D31" s="184" t="s">
        <v>171</v>
      </c>
      <c r="E31" s="176">
        <v>240000</v>
      </c>
      <c r="F31" s="176"/>
      <c r="G31" s="176">
        <v>240000</v>
      </c>
      <c r="H31" s="176"/>
      <c r="I31" s="176"/>
      <c r="J31" s="176"/>
    </row>
    <row r="32" ht="19.5" customHeight="1" spans="1:10">
      <c r="A32" s="184" t="s">
        <v>332</v>
      </c>
      <c r="B32" s="184"/>
      <c r="C32" s="184"/>
      <c r="D32" s="184" t="s">
        <v>333</v>
      </c>
      <c r="E32" s="176">
        <v>200000</v>
      </c>
      <c r="F32" s="176"/>
      <c r="G32" s="176">
        <v>200000</v>
      </c>
      <c r="H32" s="176"/>
      <c r="I32" s="176"/>
      <c r="J32" s="176"/>
    </row>
    <row r="33" ht="19.5" customHeight="1" spans="1:10">
      <c r="A33" s="184" t="s">
        <v>172</v>
      </c>
      <c r="B33" s="184"/>
      <c r="C33" s="184"/>
      <c r="D33" s="184" t="s">
        <v>173</v>
      </c>
      <c r="E33" s="176">
        <v>40000</v>
      </c>
      <c r="F33" s="176"/>
      <c r="G33" s="176">
        <v>40000</v>
      </c>
      <c r="H33" s="176"/>
      <c r="I33" s="176"/>
      <c r="J33" s="176"/>
    </row>
    <row r="34" ht="19.5" customHeight="1" spans="1:10">
      <c r="A34" s="184" t="s">
        <v>174</v>
      </c>
      <c r="B34" s="184"/>
      <c r="C34" s="184"/>
      <c r="D34" s="184" t="s">
        <v>175</v>
      </c>
      <c r="E34" s="176">
        <v>847681.53</v>
      </c>
      <c r="F34" s="176">
        <v>752040.65</v>
      </c>
      <c r="G34" s="176">
        <v>95640.88</v>
      </c>
      <c r="H34" s="176"/>
      <c r="I34" s="176"/>
      <c r="J34" s="176"/>
    </row>
    <row r="35" ht="19.5" customHeight="1" spans="1:10">
      <c r="A35" s="184" t="s">
        <v>176</v>
      </c>
      <c r="B35" s="184"/>
      <c r="C35" s="184"/>
      <c r="D35" s="184" t="s">
        <v>177</v>
      </c>
      <c r="E35" s="176">
        <v>47310.88</v>
      </c>
      <c r="F35" s="176">
        <v>600</v>
      </c>
      <c r="G35" s="176">
        <v>46710.88</v>
      </c>
      <c r="H35" s="176"/>
      <c r="I35" s="176"/>
      <c r="J35" s="176"/>
    </row>
    <row r="36" ht="19.5" customHeight="1" spans="1:10">
      <c r="A36" s="184" t="s">
        <v>178</v>
      </c>
      <c r="B36" s="184"/>
      <c r="C36" s="184"/>
      <c r="D36" s="184" t="s">
        <v>179</v>
      </c>
      <c r="E36" s="176">
        <v>47310.88</v>
      </c>
      <c r="F36" s="176">
        <v>600</v>
      </c>
      <c r="G36" s="176">
        <v>46710.88</v>
      </c>
      <c r="H36" s="176"/>
      <c r="I36" s="176"/>
      <c r="J36" s="176"/>
    </row>
    <row r="37" ht="19.5" customHeight="1" spans="1:10">
      <c r="A37" s="184" t="s">
        <v>180</v>
      </c>
      <c r="B37" s="184"/>
      <c r="C37" s="184"/>
      <c r="D37" s="184" t="s">
        <v>181</v>
      </c>
      <c r="E37" s="176">
        <v>800370.65</v>
      </c>
      <c r="F37" s="176">
        <v>751440.65</v>
      </c>
      <c r="G37" s="176">
        <v>48930</v>
      </c>
      <c r="H37" s="176"/>
      <c r="I37" s="176"/>
      <c r="J37" s="176"/>
    </row>
    <row r="38" ht="19.5" customHeight="1" spans="1:10">
      <c r="A38" s="184" t="s">
        <v>182</v>
      </c>
      <c r="B38" s="184"/>
      <c r="C38" s="184"/>
      <c r="D38" s="184" t="s">
        <v>181</v>
      </c>
      <c r="E38" s="176">
        <v>800370.65</v>
      </c>
      <c r="F38" s="176">
        <v>751440.65</v>
      </c>
      <c r="G38" s="176">
        <v>48930</v>
      </c>
      <c r="H38" s="176"/>
      <c r="I38" s="176"/>
      <c r="J38" s="176"/>
    </row>
    <row r="39" ht="19.5" customHeight="1" spans="1:10">
      <c r="A39" s="184" t="s">
        <v>183</v>
      </c>
      <c r="B39" s="184"/>
      <c r="C39" s="184"/>
      <c r="D39" s="184" t="s">
        <v>184</v>
      </c>
      <c r="E39" s="176">
        <v>4215936.46</v>
      </c>
      <c r="F39" s="176">
        <v>3924451.26</v>
      </c>
      <c r="G39" s="176">
        <v>291485.2</v>
      </c>
      <c r="H39" s="176"/>
      <c r="I39" s="176"/>
      <c r="J39" s="176"/>
    </row>
    <row r="40" ht="19.5" customHeight="1" spans="1:10">
      <c r="A40" s="184" t="s">
        <v>185</v>
      </c>
      <c r="B40" s="184"/>
      <c r="C40" s="184"/>
      <c r="D40" s="184" t="s">
        <v>186</v>
      </c>
      <c r="E40" s="176">
        <v>688112</v>
      </c>
      <c r="F40" s="176">
        <v>688112</v>
      </c>
      <c r="G40" s="176"/>
      <c r="H40" s="176"/>
      <c r="I40" s="176"/>
      <c r="J40" s="176"/>
    </row>
    <row r="41" ht="19.5" customHeight="1" spans="1:10">
      <c r="A41" s="184" t="s">
        <v>187</v>
      </c>
      <c r="B41" s="184"/>
      <c r="C41" s="184"/>
      <c r="D41" s="184" t="s">
        <v>188</v>
      </c>
      <c r="E41" s="176">
        <v>271412</v>
      </c>
      <c r="F41" s="176">
        <v>271412</v>
      </c>
      <c r="G41" s="176"/>
      <c r="H41" s="176"/>
      <c r="I41" s="176"/>
      <c r="J41" s="176"/>
    </row>
    <row r="42" ht="19.5" customHeight="1" spans="1:10">
      <c r="A42" s="184" t="s">
        <v>189</v>
      </c>
      <c r="B42" s="184"/>
      <c r="C42" s="184"/>
      <c r="D42" s="184" t="s">
        <v>190</v>
      </c>
      <c r="E42" s="176">
        <v>416700</v>
      </c>
      <c r="F42" s="176">
        <v>416700</v>
      </c>
      <c r="G42" s="176"/>
      <c r="H42" s="176"/>
      <c r="I42" s="176"/>
      <c r="J42" s="176"/>
    </row>
    <row r="43" ht="19.5" customHeight="1" spans="1:10">
      <c r="A43" s="184" t="s">
        <v>191</v>
      </c>
      <c r="B43" s="184"/>
      <c r="C43" s="184"/>
      <c r="D43" s="184" t="s">
        <v>192</v>
      </c>
      <c r="E43" s="176">
        <v>2250414.42</v>
      </c>
      <c r="F43" s="176">
        <v>2250414.42</v>
      </c>
      <c r="G43" s="176"/>
      <c r="H43" s="176"/>
      <c r="I43" s="176"/>
      <c r="J43" s="176"/>
    </row>
    <row r="44" ht="19.5" customHeight="1" spans="1:10">
      <c r="A44" s="184" t="s">
        <v>193</v>
      </c>
      <c r="B44" s="184"/>
      <c r="C44" s="184"/>
      <c r="D44" s="184" t="s">
        <v>194</v>
      </c>
      <c r="E44" s="176">
        <v>15000</v>
      </c>
      <c r="F44" s="176">
        <v>15000</v>
      </c>
      <c r="G44" s="176"/>
      <c r="H44" s="176"/>
      <c r="I44" s="176"/>
      <c r="J44" s="176"/>
    </row>
    <row r="45" ht="19.5" customHeight="1" spans="1:10">
      <c r="A45" s="184" t="s">
        <v>195</v>
      </c>
      <c r="B45" s="184"/>
      <c r="C45" s="184"/>
      <c r="D45" s="184" t="s">
        <v>196</v>
      </c>
      <c r="E45" s="176">
        <v>18800</v>
      </c>
      <c r="F45" s="176">
        <v>18800</v>
      </c>
      <c r="G45" s="176"/>
      <c r="H45" s="176"/>
      <c r="I45" s="176"/>
      <c r="J45" s="176"/>
    </row>
    <row r="46" ht="19.5" customHeight="1" spans="1:10">
      <c r="A46" s="184" t="s">
        <v>197</v>
      </c>
      <c r="B46" s="184"/>
      <c r="C46" s="184"/>
      <c r="D46" s="184" t="s">
        <v>198</v>
      </c>
      <c r="E46" s="176">
        <v>1855619.68</v>
      </c>
      <c r="F46" s="176">
        <v>1855619.68</v>
      </c>
      <c r="G46" s="176"/>
      <c r="H46" s="176"/>
      <c r="I46" s="176"/>
      <c r="J46" s="176"/>
    </row>
    <row r="47" ht="19.5" customHeight="1" spans="1:10">
      <c r="A47" s="184" t="s">
        <v>199</v>
      </c>
      <c r="B47" s="184"/>
      <c r="C47" s="184"/>
      <c r="D47" s="184" t="s">
        <v>200</v>
      </c>
      <c r="E47" s="176">
        <v>360994.74</v>
      </c>
      <c r="F47" s="176">
        <v>360994.74</v>
      </c>
      <c r="G47" s="176"/>
      <c r="H47" s="176"/>
      <c r="I47" s="176"/>
      <c r="J47" s="176"/>
    </row>
    <row r="48" ht="19.5" customHeight="1" spans="1:10">
      <c r="A48" s="184" t="s">
        <v>201</v>
      </c>
      <c r="B48" s="184"/>
      <c r="C48" s="184"/>
      <c r="D48" s="184" t="s">
        <v>202</v>
      </c>
      <c r="E48" s="176">
        <v>322662.2</v>
      </c>
      <c r="F48" s="176">
        <v>78752</v>
      </c>
      <c r="G48" s="176">
        <v>243910.2</v>
      </c>
      <c r="H48" s="176"/>
      <c r="I48" s="176"/>
      <c r="J48" s="176"/>
    </row>
    <row r="49" ht="19.5" customHeight="1" spans="1:10">
      <c r="A49" s="184" t="s">
        <v>203</v>
      </c>
      <c r="B49" s="184"/>
      <c r="C49" s="184"/>
      <c r="D49" s="184" t="s">
        <v>204</v>
      </c>
      <c r="E49" s="176">
        <v>322662.2</v>
      </c>
      <c r="F49" s="176">
        <v>78752</v>
      </c>
      <c r="G49" s="176">
        <v>243910.2</v>
      </c>
      <c r="H49" s="176"/>
      <c r="I49" s="176"/>
      <c r="J49" s="176"/>
    </row>
    <row r="50" ht="19.5" customHeight="1" spans="1:10">
      <c r="A50" s="184" t="s">
        <v>205</v>
      </c>
      <c r="B50" s="184"/>
      <c r="C50" s="184"/>
      <c r="D50" s="184" t="s">
        <v>206</v>
      </c>
      <c r="E50" s="176">
        <v>76800</v>
      </c>
      <c r="F50" s="176">
        <v>76800</v>
      </c>
      <c r="G50" s="176"/>
      <c r="H50" s="176"/>
      <c r="I50" s="176"/>
      <c r="J50" s="176"/>
    </row>
    <row r="51" ht="19.5" customHeight="1" spans="1:10">
      <c r="A51" s="184" t="s">
        <v>207</v>
      </c>
      <c r="B51" s="184"/>
      <c r="C51" s="184"/>
      <c r="D51" s="184" t="s">
        <v>208</v>
      </c>
      <c r="E51" s="176">
        <v>76800</v>
      </c>
      <c r="F51" s="176">
        <v>76800</v>
      </c>
      <c r="G51" s="176"/>
      <c r="H51" s="176"/>
      <c r="I51" s="176"/>
      <c r="J51" s="176"/>
    </row>
    <row r="52" ht="19.5" customHeight="1" spans="1:10">
      <c r="A52" s="184" t="s">
        <v>209</v>
      </c>
      <c r="B52" s="184"/>
      <c r="C52" s="184"/>
      <c r="D52" s="184" t="s">
        <v>210</v>
      </c>
      <c r="E52" s="176">
        <v>10000</v>
      </c>
      <c r="F52" s="176"/>
      <c r="G52" s="176">
        <v>10000</v>
      </c>
      <c r="H52" s="176"/>
      <c r="I52" s="176"/>
      <c r="J52" s="176"/>
    </row>
    <row r="53" ht="19.5" customHeight="1" spans="1:10">
      <c r="A53" s="184" t="s">
        <v>211</v>
      </c>
      <c r="B53" s="184"/>
      <c r="C53" s="184"/>
      <c r="D53" s="184" t="s">
        <v>212</v>
      </c>
      <c r="E53" s="176">
        <v>10000</v>
      </c>
      <c r="F53" s="176"/>
      <c r="G53" s="176">
        <v>10000</v>
      </c>
      <c r="H53" s="176"/>
      <c r="I53" s="176"/>
      <c r="J53" s="176"/>
    </row>
    <row r="54" ht="19.5" customHeight="1" spans="1:10">
      <c r="A54" s="184" t="s">
        <v>213</v>
      </c>
      <c r="B54" s="184"/>
      <c r="C54" s="184"/>
      <c r="D54" s="184" t="s">
        <v>214</v>
      </c>
      <c r="E54" s="176">
        <v>867947.84</v>
      </c>
      <c r="F54" s="176">
        <v>830372.84</v>
      </c>
      <c r="G54" s="176">
        <v>37575</v>
      </c>
      <c r="H54" s="176"/>
      <c r="I54" s="176"/>
      <c r="J54" s="176"/>
    </row>
    <row r="55" ht="19.5" customHeight="1" spans="1:10">
      <c r="A55" s="184" t="s">
        <v>215</v>
      </c>
      <c r="B55" s="184"/>
      <c r="C55" s="184"/>
      <c r="D55" s="184" t="s">
        <v>214</v>
      </c>
      <c r="E55" s="176">
        <v>867947.84</v>
      </c>
      <c r="F55" s="176">
        <v>830372.84</v>
      </c>
      <c r="G55" s="176">
        <v>37575</v>
      </c>
      <c r="H55" s="176"/>
      <c r="I55" s="176"/>
      <c r="J55" s="176"/>
    </row>
    <row r="56" ht="19.5" customHeight="1" spans="1:10">
      <c r="A56" s="184" t="s">
        <v>216</v>
      </c>
      <c r="B56" s="184"/>
      <c r="C56" s="184"/>
      <c r="D56" s="184" t="s">
        <v>217</v>
      </c>
      <c r="E56" s="176">
        <v>1547977.39</v>
      </c>
      <c r="F56" s="176">
        <v>1547977.39</v>
      </c>
      <c r="G56" s="176"/>
      <c r="H56" s="176"/>
      <c r="I56" s="176"/>
      <c r="J56" s="176"/>
    </row>
    <row r="57" ht="19.5" customHeight="1" spans="1:10">
      <c r="A57" s="184" t="s">
        <v>218</v>
      </c>
      <c r="B57" s="184"/>
      <c r="C57" s="184"/>
      <c r="D57" s="184" t="s">
        <v>219</v>
      </c>
      <c r="E57" s="176">
        <v>25080</v>
      </c>
      <c r="F57" s="176">
        <v>25080</v>
      </c>
      <c r="G57" s="176"/>
      <c r="H57" s="176"/>
      <c r="I57" s="176"/>
      <c r="J57" s="176"/>
    </row>
    <row r="58" ht="19.5" customHeight="1" spans="1:10">
      <c r="A58" s="184" t="s">
        <v>220</v>
      </c>
      <c r="B58" s="184"/>
      <c r="C58" s="184"/>
      <c r="D58" s="184" t="s">
        <v>221</v>
      </c>
      <c r="E58" s="176">
        <v>25080</v>
      </c>
      <c r="F58" s="176">
        <v>25080</v>
      </c>
      <c r="G58" s="176"/>
      <c r="H58" s="176"/>
      <c r="I58" s="176"/>
      <c r="J58" s="176"/>
    </row>
    <row r="59" ht="19.5" customHeight="1" spans="1:10">
      <c r="A59" s="184" t="s">
        <v>222</v>
      </c>
      <c r="B59" s="184"/>
      <c r="C59" s="184"/>
      <c r="D59" s="184" t="s">
        <v>223</v>
      </c>
      <c r="E59" s="176">
        <v>1522897.39</v>
      </c>
      <c r="F59" s="176">
        <v>1522897.39</v>
      </c>
      <c r="G59" s="176"/>
      <c r="H59" s="176"/>
      <c r="I59" s="176"/>
      <c r="J59" s="176"/>
    </row>
    <row r="60" ht="19.5" customHeight="1" spans="1:10">
      <c r="A60" s="184" t="s">
        <v>224</v>
      </c>
      <c r="B60" s="184"/>
      <c r="C60" s="184"/>
      <c r="D60" s="184" t="s">
        <v>225</v>
      </c>
      <c r="E60" s="176">
        <v>224786.92</v>
      </c>
      <c r="F60" s="176">
        <v>224786.92</v>
      </c>
      <c r="G60" s="176"/>
      <c r="H60" s="176"/>
      <c r="I60" s="176"/>
      <c r="J60" s="176"/>
    </row>
    <row r="61" ht="19.5" customHeight="1" spans="1:10">
      <c r="A61" s="184" t="s">
        <v>226</v>
      </c>
      <c r="B61" s="184"/>
      <c r="C61" s="184"/>
      <c r="D61" s="184" t="s">
        <v>227</v>
      </c>
      <c r="E61" s="176">
        <v>726163.75</v>
      </c>
      <c r="F61" s="176">
        <v>726163.75</v>
      </c>
      <c r="G61" s="176"/>
      <c r="H61" s="176"/>
      <c r="I61" s="176"/>
      <c r="J61" s="176"/>
    </row>
    <row r="62" ht="19.5" customHeight="1" spans="1:10">
      <c r="A62" s="184" t="s">
        <v>228</v>
      </c>
      <c r="B62" s="184"/>
      <c r="C62" s="184"/>
      <c r="D62" s="184" t="s">
        <v>229</v>
      </c>
      <c r="E62" s="176">
        <v>537152.6</v>
      </c>
      <c r="F62" s="176">
        <v>537152.6</v>
      </c>
      <c r="G62" s="176"/>
      <c r="H62" s="176"/>
      <c r="I62" s="176"/>
      <c r="J62" s="176"/>
    </row>
    <row r="63" ht="19.5" customHeight="1" spans="1:10">
      <c r="A63" s="184" t="s">
        <v>230</v>
      </c>
      <c r="B63" s="184"/>
      <c r="C63" s="184"/>
      <c r="D63" s="184" t="s">
        <v>231</v>
      </c>
      <c r="E63" s="176">
        <v>34794.12</v>
      </c>
      <c r="F63" s="176">
        <v>34794.12</v>
      </c>
      <c r="G63" s="176"/>
      <c r="H63" s="176"/>
      <c r="I63" s="176"/>
      <c r="J63" s="176"/>
    </row>
    <row r="64" ht="19.5" customHeight="1" spans="1:10">
      <c r="A64" s="184" t="s">
        <v>232</v>
      </c>
      <c r="B64" s="184"/>
      <c r="C64" s="184"/>
      <c r="D64" s="184" t="s">
        <v>233</v>
      </c>
      <c r="E64" s="176">
        <v>51000</v>
      </c>
      <c r="F64" s="176"/>
      <c r="G64" s="176">
        <v>51000</v>
      </c>
      <c r="H64" s="176"/>
      <c r="I64" s="176"/>
      <c r="J64" s="176"/>
    </row>
    <row r="65" ht="19.5" customHeight="1" spans="1:10">
      <c r="A65" s="184" t="s">
        <v>234</v>
      </c>
      <c r="B65" s="184"/>
      <c r="C65" s="184"/>
      <c r="D65" s="184" t="s">
        <v>235</v>
      </c>
      <c r="E65" s="176">
        <v>51000</v>
      </c>
      <c r="F65" s="176"/>
      <c r="G65" s="176">
        <v>51000</v>
      </c>
      <c r="H65" s="176"/>
      <c r="I65" s="176"/>
      <c r="J65" s="176"/>
    </row>
    <row r="66" ht="19.5" customHeight="1" spans="1:10">
      <c r="A66" s="184" t="s">
        <v>236</v>
      </c>
      <c r="B66" s="184"/>
      <c r="C66" s="184"/>
      <c r="D66" s="184" t="s">
        <v>237</v>
      </c>
      <c r="E66" s="176">
        <v>51000</v>
      </c>
      <c r="F66" s="176"/>
      <c r="G66" s="176">
        <v>51000</v>
      </c>
      <c r="H66" s="176"/>
      <c r="I66" s="176"/>
      <c r="J66" s="176"/>
    </row>
    <row r="67" ht="19.5" customHeight="1" spans="1:10">
      <c r="A67" s="184" t="s">
        <v>238</v>
      </c>
      <c r="B67" s="184"/>
      <c r="C67" s="184"/>
      <c r="D67" s="184" t="s">
        <v>239</v>
      </c>
      <c r="E67" s="176">
        <v>1940510</v>
      </c>
      <c r="F67" s="176">
        <v>811952.96</v>
      </c>
      <c r="G67" s="176">
        <v>1128557.04</v>
      </c>
      <c r="H67" s="176"/>
      <c r="I67" s="176"/>
      <c r="J67" s="176"/>
    </row>
    <row r="68" ht="19.5" customHeight="1" spans="1:10">
      <c r="A68" s="184" t="s">
        <v>240</v>
      </c>
      <c r="B68" s="184"/>
      <c r="C68" s="184"/>
      <c r="D68" s="184" t="s">
        <v>241</v>
      </c>
      <c r="E68" s="176">
        <v>1125396.96</v>
      </c>
      <c r="F68" s="176">
        <v>811952.96</v>
      </c>
      <c r="G68" s="176">
        <v>313444</v>
      </c>
      <c r="H68" s="176"/>
      <c r="I68" s="176"/>
      <c r="J68" s="176"/>
    </row>
    <row r="69" ht="19.5" customHeight="1" spans="1:10">
      <c r="A69" s="184" t="s">
        <v>242</v>
      </c>
      <c r="B69" s="184"/>
      <c r="C69" s="184"/>
      <c r="D69" s="184" t="s">
        <v>241</v>
      </c>
      <c r="E69" s="176">
        <v>1125396.96</v>
      </c>
      <c r="F69" s="176">
        <v>811952.96</v>
      </c>
      <c r="G69" s="176">
        <v>313444</v>
      </c>
      <c r="H69" s="176"/>
      <c r="I69" s="176"/>
      <c r="J69" s="176"/>
    </row>
    <row r="70" ht="19.5" customHeight="1" spans="1:10">
      <c r="A70" s="184" t="s">
        <v>243</v>
      </c>
      <c r="B70" s="184"/>
      <c r="C70" s="184"/>
      <c r="D70" s="184" t="s">
        <v>244</v>
      </c>
      <c r="E70" s="176">
        <v>10000</v>
      </c>
      <c r="F70" s="176"/>
      <c r="G70" s="176">
        <v>10000</v>
      </c>
      <c r="H70" s="176"/>
      <c r="I70" s="176"/>
      <c r="J70" s="176"/>
    </row>
    <row r="71" ht="19.5" customHeight="1" spans="1:10">
      <c r="A71" s="184" t="s">
        <v>245</v>
      </c>
      <c r="B71" s="184"/>
      <c r="C71" s="184"/>
      <c r="D71" s="184" t="s">
        <v>246</v>
      </c>
      <c r="E71" s="176">
        <v>10000</v>
      </c>
      <c r="F71" s="176"/>
      <c r="G71" s="176">
        <v>10000</v>
      </c>
      <c r="H71" s="176"/>
      <c r="I71" s="176"/>
      <c r="J71" s="176"/>
    </row>
    <row r="72" ht="19.5" customHeight="1" spans="1:10">
      <c r="A72" s="184" t="s">
        <v>247</v>
      </c>
      <c r="B72" s="184"/>
      <c r="C72" s="184"/>
      <c r="D72" s="184" t="s">
        <v>248</v>
      </c>
      <c r="E72" s="176">
        <v>89620</v>
      </c>
      <c r="F72" s="176"/>
      <c r="G72" s="176">
        <v>89620</v>
      </c>
      <c r="H72" s="176"/>
      <c r="I72" s="176"/>
      <c r="J72" s="176"/>
    </row>
    <row r="73" ht="19.5" customHeight="1" spans="1:10">
      <c r="A73" s="184" t="s">
        <v>249</v>
      </c>
      <c r="B73" s="184"/>
      <c r="C73" s="184"/>
      <c r="D73" s="184" t="s">
        <v>248</v>
      </c>
      <c r="E73" s="176">
        <v>89620</v>
      </c>
      <c r="F73" s="176"/>
      <c r="G73" s="176">
        <v>89620</v>
      </c>
      <c r="H73" s="176"/>
      <c r="I73" s="176"/>
      <c r="J73" s="176"/>
    </row>
    <row r="74" ht="19.5" customHeight="1" spans="1:10">
      <c r="A74" s="184" t="s">
        <v>250</v>
      </c>
      <c r="B74" s="184"/>
      <c r="C74" s="184"/>
      <c r="D74" s="184" t="s">
        <v>251</v>
      </c>
      <c r="E74" s="176">
        <v>700000</v>
      </c>
      <c r="F74" s="176"/>
      <c r="G74" s="176">
        <v>700000</v>
      </c>
      <c r="H74" s="176"/>
      <c r="I74" s="176"/>
      <c r="J74" s="176"/>
    </row>
    <row r="75" ht="19.5" customHeight="1" spans="1:10">
      <c r="A75" s="184" t="s">
        <v>252</v>
      </c>
      <c r="B75" s="184"/>
      <c r="C75" s="184"/>
      <c r="D75" s="184" t="s">
        <v>253</v>
      </c>
      <c r="E75" s="176">
        <v>700000</v>
      </c>
      <c r="F75" s="176"/>
      <c r="G75" s="176">
        <v>700000</v>
      </c>
      <c r="H75" s="176"/>
      <c r="I75" s="176"/>
      <c r="J75" s="176"/>
    </row>
    <row r="76" ht="19.5" customHeight="1" spans="1:10">
      <c r="A76" s="184" t="s">
        <v>254</v>
      </c>
      <c r="B76" s="184"/>
      <c r="C76" s="184"/>
      <c r="D76" s="184" t="s">
        <v>255</v>
      </c>
      <c r="E76" s="176">
        <v>15493.04</v>
      </c>
      <c r="F76" s="176"/>
      <c r="G76" s="176">
        <v>15493.04</v>
      </c>
      <c r="H76" s="176"/>
      <c r="I76" s="176"/>
      <c r="J76" s="176"/>
    </row>
    <row r="77" ht="19.5" customHeight="1" spans="1:10">
      <c r="A77" s="184" t="s">
        <v>256</v>
      </c>
      <c r="B77" s="184"/>
      <c r="C77" s="184"/>
      <c r="D77" s="184" t="s">
        <v>255</v>
      </c>
      <c r="E77" s="176">
        <v>15493.04</v>
      </c>
      <c r="F77" s="176"/>
      <c r="G77" s="176">
        <v>15493.04</v>
      </c>
      <c r="H77" s="176"/>
      <c r="I77" s="176"/>
      <c r="J77" s="176"/>
    </row>
    <row r="78" ht="19.5" customHeight="1" spans="1:10">
      <c r="A78" s="184" t="s">
        <v>257</v>
      </c>
      <c r="B78" s="184"/>
      <c r="C78" s="184"/>
      <c r="D78" s="184" t="s">
        <v>258</v>
      </c>
      <c r="E78" s="176">
        <v>38346829.1</v>
      </c>
      <c r="F78" s="176">
        <v>11513918.18</v>
      </c>
      <c r="G78" s="176">
        <v>26832910.92</v>
      </c>
      <c r="H78" s="176"/>
      <c r="I78" s="176"/>
      <c r="J78" s="176"/>
    </row>
    <row r="79" ht="19.5" customHeight="1" spans="1:10">
      <c r="A79" s="184" t="s">
        <v>259</v>
      </c>
      <c r="B79" s="184"/>
      <c r="C79" s="184"/>
      <c r="D79" s="184" t="s">
        <v>260</v>
      </c>
      <c r="E79" s="176">
        <v>150050</v>
      </c>
      <c r="F79" s="176">
        <v>95050</v>
      </c>
      <c r="G79" s="176">
        <v>55000</v>
      </c>
      <c r="H79" s="176"/>
      <c r="I79" s="176"/>
      <c r="J79" s="176"/>
    </row>
    <row r="80" ht="19.5" customHeight="1" spans="1:10">
      <c r="A80" s="184" t="s">
        <v>261</v>
      </c>
      <c r="B80" s="184"/>
      <c r="C80" s="184"/>
      <c r="D80" s="184" t="s">
        <v>262</v>
      </c>
      <c r="E80" s="176">
        <v>38400</v>
      </c>
      <c r="F80" s="176">
        <v>38400</v>
      </c>
      <c r="G80" s="176"/>
      <c r="H80" s="176"/>
      <c r="I80" s="176"/>
      <c r="J80" s="176"/>
    </row>
    <row r="81" ht="19.5" customHeight="1" spans="1:10">
      <c r="A81" s="184" t="s">
        <v>263</v>
      </c>
      <c r="B81" s="184"/>
      <c r="C81" s="184"/>
      <c r="D81" s="184" t="s">
        <v>264</v>
      </c>
      <c r="E81" s="176">
        <v>50000</v>
      </c>
      <c r="F81" s="176"/>
      <c r="G81" s="176">
        <v>50000</v>
      </c>
      <c r="H81" s="176"/>
      <c r="I81" s="176"/>
      <c r="J81" s="176"/>
    </row>
    <row r="82" ht="19.5" customHeight="1" spans="1:10">
      <c r="A82" s="184" t="s">
        <v>265</v>
      </c>
      <c r="B82" s="184"/>
      <c r="C82" s="184"/>
      <c r="D82" s="184" t="s">
        <v>266</v>
      </c>
      <c r="E82" s="176">
        <v>5000</v>
      </c>
      <c r="F82" s="176"/>
      <c r="G82" s="176">
        <v>5000</v>
      </c>
      <c r="H82" s="176"/>
      <c r="I82" s="176"/>
      <c r="J82" s="176"/>
    </row>
    <row r="83" ht="19.5" customHeight="1" spans="1:10">
      <c r="A83" s="184" t="s">
        <v>267</v>
      </c>
      <c r="B83" s="184"/>
      <c r="C83" s="184"/>
      <c r="D83" s="184" t="s">
        <v>268</v>
      </c>
      <c r="E83" s="176">
        <v>56650</v>
      </c>
      <c r="F83" s="176">
        <v>56650</v>
      </c>
      <c r="G83" s="176"/>
      <c r="H83" s="176"/>
      <c r="I83" s="176"/>
      <c r="J83" s="176"/>
    </row>
    <row r="84" ht="19.5" customHeight="1" spans="1:10">
      <c r="A84" s="184" t="s">
        <v>269</v>
      </c>
      <c r="B84" s="184"/>
      <c r="C84" s="184"/>
      <c r="D84" s="184" t="s">
        <v>270</v>
      </c>
      <c r="E84" s="176">
        <v>157600</v>
      </c>
      <c r="F84" s="176">
        <v>57600</v>
      </c>
      <c r="G84" s="176">
        <v>100000</v>
      </c>
      <c r="H84" s="176"/>
      <c r="I84" s="176"/>
      <c r="J84" s="176"/>
    </row>
    <row r="85" ht="19.5" customHeight="1" spans="1:10">
      <c r="A85" s="184" t="s">
        <v>271</v>
      </c>
      <c r="B85" s="184"/>
      <c r="C85" s="184"/>
      <c r="D85" s="184" t="s">
        <v>272</v>
      </c>
      <c r="E85" s="176">
        <v>100000</v>
      </c>
      <c r="F85" s="176"/>
      <c r="G85" s="176">
        <v>100000</v>
      </c>
      <c r="H85" s="176"/>
      <c r="I85" s="176"/>
      <c r="J85" s="176"/>
    </row>
    <row r="86" ht="19.5" customHeight="1" spans="1:10">
      <c r="A86" s="184" t="s">
        <v>273</v>
      </c>
      <c r="B86" s="184"/>
      <c r="C86" s="184"/>
      <c r="D86" s="184" t="s">
        <v>274</v>
      </c>
      <c r="E86" s="176">
        <v>57600</v>
      </c>
      <c r="F86" s="176">
        <v>57600</v>
      </c>
      <c r="G86" s="176"/>
      <c r="H86" s="176"/>
      <c r="I86" s="176"/>
      <c r="J86" s="176"/>
    </row>
    <row r="87" ht="19.5" customHeight="1" spans="1:10">
      <c r="A87" s="184" t="s">
        <v>275</v>
      </c>
      <c r="B87" s="184"/>
      <c r="C87" s="184"/>
      <c r="D87" s="184" t="s">
        <v>276</v>
      </c>
      <c r="E87" s="176">
        <v>24973282.07</v>
      </c>
      <c r="F87" s="176"/>
      <c r="G87" s="176">
        <v>24973282.07</v>
      </c>
      <c r="H87" s="176"/>
      <c r="I87" s="176"/>
      <c r="J87" s="176"/>
    </row>
    <row r="88" ht="19.5" customHeight="1" spans="1:10">
      <c r="A88" s="184" t="s">
        <v>277</v>
      </c>
      <c r="B88" s="184"/>
      <c r="C88" s="184"/>
      <c r="D88" s="184" t="s">
        <v>278</v>
      </c>
      <c r="E88" s="176">
        <v>19268482.07</v>
      </c>
      <c r="F88" s="176"/>
      <c r="G88" s="176">
        <v>19268482.07</v>
      </c>
      <c r="H88" s="176"/>
      <c r="I88" s="176"/>
      <c r="J88" s="176"/>
    </row>
    <row r="89" ht="19.5" customHeight="1" spans="1:10">
      <c r="A89" s="184" t="s">
        <v>279</v>
      </c>
      <c r="B89" s="184"/>
      <c r="C89" s="184"/>
      <c r="D89" s="184" t="s">
        <v>280</v>
      </c>
      <c r="E89" s="176">
        <v>3880000</v>
      </c>
      <c r="F89" s="176"/>
      <c r="G89" s="176">
        <v>3880000</v>
      </c>
      <c r="H89" s="176"/>
      <c r="I89" s="176"/>
      <c r="J89" s="176"/>
    </row>
    <row r="90" ht="19.5" customHeight="1" spans="1:10">
      <c r="A90" s="184" t="s">
        <v>281</v>
      </c>
      <c r="B90" s="184"/>
      <c r="C90" s="184"/>
      <c r="D90" s="184" t="s">
        <v>282</v>
      </c>
      <c r="E90" s="176">
        <v>1824800</v>
      </c>
      <c r="F90" s="176"/>
      <c r="G90" s="176">
        <v>1824800</v>
      </c>
      <c r="H90" s="176"/>
      <c r="I90" s="176"/>
      <c r="J90" s="176"/>
    </row>
    <row r="91" ht="19.5" customHeight="1" spans="1:10">
      <c r="A91" s="184" t="s">
        <v>283</v>
      </c>
      <c r="B91" s="184"/>
      <c r="C91" s="184"/>
      <c r="D91" s="184" t="s">
        <v>284</v>
      </c>
      <c r="E91" s="176">
        <v>5303388.5</v>
      </c>
      <c r="F91" s="176">
        <v>4139379.65</v>
      </c>
      <c r="G91" s="176">
        <v>1164008.85</v>
      </c>
      <c r="H91" s="176"/>
      <c r="I91" s="176"/>
      <c r="J91" s="176"/>
    </row>
    <row r="92" ht="19.5" customHeight="1" spans="1:10">
      <c r="A92" s="184" t="s">
        <v>285</v>
      </c>
      <c r="B92" s="184"/>
      <c r="C92" s="184"/>
      <c r="D92" s="184" t="s">
        <v>286</v>
      </c>
      <c r="E92" s="176">
        <v>4326327.35</v>
      </c>
      <c r="F92" s="176">
        <v>3927739.65</v>
      </c>
      <c r="G92" s="176">
        <v>398587.7</v>
      </c>
      <c r="H92" s="176"/>
      <c r="I92" s="176"/>
      <c r="J92" s="176"/>
    </row>
    <row r="93" ht="19.5" customHeight="1" spans="1:10">
      <c r="A93" s="184" t="s">
        <v>287</v>
      </c>
      <c r="B93" s="184"/>
      <c r="C93" s="184"/>
      <c r="D93" s="184" t="s">
        <v>288</v>
      </c>
      <c r="E93" s="176">
        <v>211640</v>
      </c>
      <c r="F93" s="176">
        <v>211640</v>
      </c>
      <c r="G93" s="176"/>
      <c r="H93" s="176"/>
      <c r="I93" s="176"/>
      <c r="J93" s="176"/>
    </row>
    <row r="94" ht="19.5" customHeight="1" spans="1:10">
      <c r="A94" s="184" t="s">
        <v>289</v>
      </c>
      <c r="B94" s="184"/>
      <c r="C94" s="184"/>
      <c r="D94" s="184" t="s">
        <v>290</v>
      </c>
      <c r="E94" s="176">
        <v>765421.15</v>
      </c>
      <c r="F94" s="176"/>
      <c r="G94" s="176">
        <v>765421.15</v>
      </c>
      <c r="H94" s="176"/>
      <c r="I94" s="176"/>
      <c r="J94" s="176"/>
    </row>
    <row r="95" ht="19.5" customHeight="1" spans="1:10">
      <c r="A95" s="184" t="s">
        <v>291</v>
      </c>
      <c r="B95" s="184"/>
      <c r="C95" s="184"/>
      <c r="D95" s="184" t="s">
        <v>292</v>
      </c>
      <c r="E95" s="176">
        <v>7762508.53</v>
      </c>
      <c r="F95" s="176">
        <v>7221888.53</v>
      </c>
      <c r="G95" s="176">
        <v>540620</v>
      </c>
      <c r="H95" s="176"/>
      <c r="I95" s="176"/>
      <c r="J95" s="176"/>
    </row>
    <row r="96" ht="19.5" customHeight="1" spans="1:10">
      <c r="A96" s="184" t="s">
        <v>293</v>
      </c>
      <c r="B96" s="184"/>
      <c r="C96" s="184"/>
      <c r="D96" s="184" t="s">
        <v>292</v>
      </c>
      <c r="E96" s="176">
        <v>7762508.53</v>
      </c>
      <c r="F96" s="176">
        <v>7221888.53</v>
      </c>
      <c r="G96" s="176">
        <v>540620</v>
      </c>
      <c r="H96" s="176"/>
      <c r="I96" s="176"/>
      <c r="J96" s="176"/>
    </row>
    <row r="97" ht="19.5" customHeight="1" spans="1:10">
      <c r="A97" s="184" t="s">
        <v>294</v>
      </c>
      <c r="B97" s="184"/>
      <c r="C97" s="184"/>
      <c r="D97" s="184" t="s">
        <v>295</v>
      </c>
      <c r="E97" s="176">
        <v>262560.23</v>
      </c>
      <c r="F97" s="176">
        <v>9039.7</v>
      </c>
      <c r="G97" s="176">
        <v>253520.53</v>
      </c>
      <c r="H97" s="176"/>
      <c r="I97" s="176"/>
      <c r="J97" s="176"/>
    </row>
    <row r="98" ht="19.5" customHeight="1" spans="1:10">
      <c r="A98" s="184" t="s">
        <v>296</v>
      </c>
      <c r="B98" s="184"/>
      <c r="C98" s="184"/>
      <c r="D98" s="184" t="s">
        <v>297</v>
      </c>
      <c r="E98" s="176">
        <v>390</v>
      </c>
      <c r="F98" s="176">
        <v>390</v>
      </c>
      <c r="G98" s="176"/>
      <c r="H98" s="176"/>
      <c r="I98" s="176"/>
      <c r="J98" s="176"/>
    </row>
    <row r="99" ht="19.5" customHeight="1" spans="1:10">
      <c r="A99" s="184" t="s">
        <v>298</v>
      </c>
      <c r="B99" s="184"/>
      <c r="C99" s="184"/>
      <c r="D99" s="184" t="s">
        <v>299</v>
      </c>
      <c r="E99" s="176">
        <v>390</v>
      </c>
      <c r="F99" s="176">
        <v>390</v>
      </c>
      <c r="G99" s="176"/>
      <c r="H99" s="176"/>
      <c r="I99" s="176"/>
      <c r="J99" s="176"/>
    </row>
    <row r="100" ht="19.5" customHeight="1" spans="1:10">
      <c r="A100" s="184" t="s">
        <v>300</v>
      </c>
      <c r="B100" s="184"/>
      <c r="C100" s="184"/>
      <c r="D100" s="184" t="s">
        <v>301</v>
      </c>
      <c r="E100" s="176">
        <v>262170.23</v>
      </c>
      <c r="F100" s="176">
        <v>8649.7</v>
      </c>
      <c r="G100" s="176">
        <v>253520.53</v>
      </c>
      <c r="H100" s="176"/>
      <c r="I100" s="176"/>
      <c r="J100" s="176"/>
    </row>
    <row r="101" ht="19.5" customHeight="1" spans="1:10">
      <c r="A101" s="184" t="s">
        <v>302</v>
      </c>
      <c r="B101" s="184"/>
      <c r="C101" s="184"/>
      <c r="D101" s="184" t="s">
        <v>303</v>
      </c>
      <c r="E101" s="176">
        <v>262170.23</v>
      </c>
      <c r="F101" s="176">
        <v>8649.7</v>
      </c>
      <c r="G101" s="176">
        <v>253520.53</v>
      </c>
      <c r="H101" s="176"/>
      <c r="I101" s="176"/>
      <c r="J101" s="176"/>
    </row>
    <row r="102" ht="19.5" customHeight="1" spans="1:10">
      <c r="A102" s="184" t="s">
        <v>334</v>
      </c>
      <c r="B102" s="184"/>
      <c r="C102" s="184"/>
      <c r="D102" s="184" t="s">
        <v>335</v>
      </c>
      <c r="E102" s="176">
        <v>24525.19</v>
      </c>
      <c r="F102" s="176"/>
      <c r="G102" s="176">
        <v>24525.19</v>
      </c>
      <c r="H102" s="176"/>
      <c r="I102" s="176"/>
      <c r="J102" s="176"/>
    </row>
    <row r="103" ht="19.5" customHeight="1" spans="1:10">
      <c r="A103" s="184" t="s">
        <v>336</v>
      </c>
      <c r="B103" s="184"/>
      <c r="C103" s="184"/>
      <c r="D103" s="184" t="s">
        <v>337</v>
      </c>
      <c r="E103" s="176">
        <v>24525.19</v>
      </c>
      <c r="F103" s="176"/>
      <c r="G103" s="176">
        <v>24525.19</v>
      </c>
      <c r="H103" s="176"/>
      <c r="I103" s="176"/>
      <c r="J103" s="176"/>
    </row>
    <row r="104" ht="19.5" customHeight="1" spans="1:10">
      <c r="A104" s="184" t="s">
        <v>338</v>
      </c>
      <c r="B104" s="184"/>
      <c r="C104" s="184"/>
      <c r="D104" s="184" t="s">
        <v>339</v>
      </c>
      <c r="E104" s="176">
        <v>24525.19</v>
      </c>
      <c r="F104" s="176"/>
      <c r="G104" s="176">
        <v>24525.19</v>
      </c>
      <c r="H104" s="176"/>
      <c r="I104" s="176"/>
      <c r="J104" s="176"/>
    </row>
    <row r="105" ht="19.5" customHeight="1" spans="1:10">
      <c r="A105" s="184" t="s">
        <v>304</v>
      </c>
      <c r="B105" s="184"/>
      <c r="C105" s="184"/>
      <c r="D105" s="184" t="s">
        <v>305</v>
      </c>
      <c r="E105" s="176">
        <v>1357716</v>
      </c>
      <c r="F105" s="176">
        <v>1357716</v>
      </c>
      <c r="G105" s="176"/>
      <c r="H105" s="176"/>
      <c r="I105" s="176"/>
      <c r="J105" s="176"/>
    </row>
    <row r="106" ht="19.5" customHeight="1" spans="1:10">
      <c r="A106" s="184" t="s">
        <v>306</v>
      </c>
      <c r="B106" s="184"/>
      <c r="C106" s="184"/>
      <c r="D106" s="184" t="s">
        <v>307</v>
      </c>
      <c r="E106" s="176">
        <v>1357716</v>
      </c>
      <c r="F106" s="176">
        <v>1357716</v>
      </c>
      <c r="G106" s="176"/>
      <c r="H106" s="176"/>
      <c r="I106" s="176"/>
      <c r="J106" s="176"/>
    </row>
    <row r="107" ht="19.5" customHeight="1" spans="1:10">
      <c r="A107" s="184" t="s">
        <v>308</v>
      </c>
      <c r="B107" s="184"/>
      <c r="C107" s="184"/>
      <c r="D107" s="184" t="s">
        <v>309</v>
      </c>
      <c r="E107" s="176">
        <v>1357716</v>
      </c>
      <c r="F107" s="176">
        <v>1357716</v>
      </c>
      <c r="G107" s="176"/>
      <c r="H107" s="176"/>
      <c r="I107" s="176"/>
      <c r="J107" s="176"/>
    </row>
    <row r="108" ht="19.5" customHeight="1" spans="1:10">
      <c r="A108" s="184" t="s">
        <v>310</v>
      </c>
      <c r="B108" s="184"/>
      <c r="C108" s="184"/>
      <c r="D108" s="184" t="s">
        <v>311</v>
      </c>
      <c r="E108" s="176">
        <v>1306530.57</v>
      </c>
      <c r="F108" s="176">
        <v>20000</v>
      </c>
      <c r="G108" s="176">
        <v>1286530.57</v>
      </c>
      <c r="H108" s="176"/>
      <c r="I108" s="176"/>
      <c r="J108" s="176"/>
    </row>
    <row r="109" ht="19.5" customHeight="1" spans="1:10">
      <c r="A109" s="184" t="s">
        <v>312</v>
      </c>
      <c r="B109" s="184"/>
      <c r="C109" s="184"/>
      <c r="D109" s="184" t="s">
        <v>313</v>
      </c>
      <c r="E109" s="176">
        <v>34948</v>
      </c>
      <c r="F109" s="176"/>
      <c r="G109" s="176">
        <v>34948</v>
      </c>
      <c r="H109" s="176"/>
      <c r="I109" s="176"/>
      <c r="J109" s="176"/>
    </row>
    <row r="110" ht="19.5" customHeight="1" spans="1:10">
      <c r="A110" s="184" t="s">
        <v>314</v>
      </c>
      <c r="B110" s="184"/>
      <c r="C110" s="184"/>
      <c r="D110" s="184" t="s">
        <v>315</v>
      </c>
      <c r="E110" s="176">
        <v>34948</v>
      </c>
      <c r="F110" s="176"/>
      <c r="G110" s="176">
        <v>34948</v>
      </c>
      <c r="H110" s="176"/>
      <c r="I110" s="176"/>
      <c r="J110" s="176"/>
    </row>
    <row r="111" ht="19.5" customHeight="1" spans="1:10">
      <c r="A111" s="184" t="s">
        <v>316</v>
      </c>
      <c r="B111" s="184"/>
      <c r="C111" s="184"/>
      <c r="D111" s="184" t="s">
        <v>317</v>
      </c>
      <c r="E111" s="176">
        <v>20000</v>
      </c>
      <c r="F111" s="176">
        <v>20000</v>
      </c>
      <c r="G111" s="176"/>
      <c r="H111" s="176"/>
      <c r="I111" s="176"/>
      <c r="J111" s="176"/>
    </row>
    <row r="112" ht="19.5" customHeight="1" spans="1:10">
      <c r="A112" s="184" t="s">
        <v>318</v>
      </c>
      <c r="B112" s="184"/>
      <c r="C112" s="184"/>
      <c r="D112" s="184" t="s">
        <v>319</v>
      </c>
      <c r="E112" s="176">
        <v>20000</v>
      </c>
      <c r="F112" s="176">
        <v>20000</v>
      </c>
      <c r="G112" s="176"/>
      <c r="H112" s="176"/>
      <c r="I112" s="176"/>
      <c r="J112" s="176"/>
    </row>
    <row r="113" ht="19.5" customHeight="1" spans="1:10">
      <c r="A113" s="184" t="s">
        <v>320</v>
      </c>
      <c r="B113" s="184"/>
      <c r="C113" s="184"/>
      <c r="D113" s="184" t="s">
        <v>321</v>
      </c>
      <c r="E113" s="176">
        <v>1251582.57</v>
      </c>
      <c r="F113" s="176"/>
      <c r="G113" s="176">
        <v>1251582.57</v>
      </c>
      <c r="H113" s="176"/>
      <c r="I113" s="176"/>
      <c r="J113" s="176"/>
    </row>
    <row r="114" ht="19.5" customHeight="1" spans="1:10">
      <c r="A114" s="184" t="s">
        <v>322</v>
      </c>
      <c r="B114" s="184"/>
      <c r="C114" s="184"/>
      <c r="D114" s="184" t="s">
        <v>323</v>
      </c>
      <c r="E114" s="176">
        <v>1251582.57</v>
      </c>
      <c r="F114" s="176"/>
      <c r="G114" s="176">
        <v>1251582.57</v>
      </c>
      <c r="H114" s="176"/>
      <c r="I114" s="176"/>
      <c r="J114" s="176"/>
    </row>
    <row r="115" ht="19.5" customHeight="1" spans="1:10">
      <c r="A115" s="184" t="s">
        <v>340</v>
      </c>
      <c r="B115" s="184"/>
      <c r="C115" s="184"/>
      <c r="D115" s="184"/>
      <c r="E115" s="184"/>
      <c r="F115" s="184"/>
      <c r="G115" s="184"/>
      <c r="H115" s="184"/>
      <c r="I115" s="184"/>
      <c r="J115" s="184"/>
    </row>
  </sheetData>
  <mergeCells count="11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J11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36" activePane="bottomLeft" state="frozen"/>
      <selection/>
      <selection pane="bottomLeft" activeCell="D25" sqref="D25"/>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83" t="s">
        <v>341</v>
      </c>
    </row>
    <row r="2" ht="14.25" spans="9:9">
      <c r="I2" s="140" t="s">
        <v>342</v>
      </c>
    </row>
    <row r="3" ht="14.25" spans="1:9">
      <c r="A3" s="140" t="s">
        <v>2</v>
      </c>
      <c r="I3" s="140" t="s">
        <v>3</v>
      </c>
    </row>
    <row r="4" ht="19.5" customHeight="1" spans="1:9">
      <c r="A4" s="172" t="s">
        <v>343</v>
      </c>
      <c r="B4" s="172"/>
      <c r="C4" s="172"/>
      <c r="D4" s="172" t="s">
        <v>344</v>
      </c>
      <c r="E4" s="172"/>
      <c r="F4" s="172"/>
      <c r="G4" s="172"/>
      <c r="H4" s="172"/>
      <c r="I4" s="172"/>
    </row>
    <row r="5" ht="19.5" customHeight="1" spans="1:9">
      <c r="A5" s="179" t="s">
        <v>345</v>
      </c>
      <c r="B5" s="179" t="s">
        <v>7</v>
      </c>
      <c r="C5" s="179" t="s">
        <v>346</v>
      </c>
      <c r="D5" s="179" t="s">
        <v>347</v>
      </c>
      <c r="E5" s="179" t="s">
        <v>7</v>
      </c>
      <c r="F5" s="172" t="s">
        <v>129</v>
      </c>
      <c r="G5" s="179" t="s">
        <v>348</v>
      </c>
      <c r="H5" s="179" t="s">
        <v>349</v>
      </c>
      <c r="I5" s="179" t="s">
        <v>350</v>
      </c>
    </row>
    <row r="6" ht="19.5" customHeight="1" spans="1:9">
      <c r="A6" s="179"/>
      <c r="B6" s="179"/>
      <c r="C6" s="179"/>
      <c r="D6" s="179"/>
      <c r="E6" s="179"/>
      <c r="F6" s="172" t="s">
        <v>124</v>
      </c>
      <c r="G6" s="179" t="s">
        <v>348</v>
      </c>
      <c r="H6" s="179"/>
      <c r="I6" s="179"/>
    </row>
    <row r="7" ht="19.5" customHeight="1" spans="1:9">
      <c r="A7" s="172" t="s">
        <v>351</v>
      </c>
      <c r="B7" s="172"/>
      <c r="C7" s="172" t="s">
        <v>11</v>
      </c>
      <c r="D7" s="172" t="s">
        <v>351</v>
      </c>
      <c r="E7" s="172"/>
      <c r="F7" s="172" t="s">
        <v>12</v>
      </c>
      <c r="G7" s="172" t="s">
        <v>20</v>
      </c>
      <c r="H7" s="172" t="s">
        <v>24</v>
      </c>
      <c r="I7" s="172" t="s">
        <v>28</v>
      </c>
    </row>
    <row r="8" ht="19.5" customHeight="1" spans="1:9">
      <c r="A8" s="173" t="s">
        <v>352</v>
      </c>
      <c r="B8" s="172" t="s">
        <v>11</v>
      </c>
      <c r="C8" s="176">
        <v>53489089.25</v>
      </c>
      <c r="D8" s="173" t="s">
        <v>14</v>
      </c>
      <c r="E8" s="172" t="s">
        <v>22</v>
      </c>
      <c r="F8" s="176">
        <v>5737881.59</v>
      </c>
      <c r="G8" s="176">
        <v>5737881.59</v>
      </c>
      <c r="H8" s="176"/>
      <c r="I8" s="176"/>
    </row>
    <row r="9" ht="19.5" customHeight="1" spans="1:9">
      <c r="A9" s="173" t="s">
        <v>353</v>
      </c>
      <c r="B9" s="172" t="s">
        <v>12</v>
      </c>
      <c r="C9" s="176">
        <v>700000</v>
      </c>
      <c r="D9" s="173" t="s">
        <v>17</v>
      </c>
      <c r="E9" s="172" t="s">
        <v>26</v>
      </c>
      <c r="F9" s="176"/>
      <c r="G9" s="176"/>
      <c r="H9" s="176"/>
      <c r="I9" s="176"/>
    </row>
    <row r="10" ht="19.5" customHeight="1" spans="1:9">
      <c r="A10" s="173" t="s">
        <v>354</v>
      </c>
      <c r="B10" s="172" t="s">
        <v>20</v>
      </c>
      <c r="C10" s="176"/>
      <c r="D10" s="173" t="s">
        <v>21</v>
      </c>
      <c r="E10" s="172" t="s">
        <v>30</v>
      </c>
      <c r="F10" s="176"/>
      <c r="G10" s="176"/>
      <c r="H10" s="176"/>
      <c r="I10" s="176"/>
    </row>
    <row r="11" ht="19.5" customHeight="1" spans="1:9">
      <c r="A11" s="173"/>
      <c r="B11" s="172" t="s">
        <v>24</v>
      </c>
      <c r="C11" s="188"/>
      <c r="D11" s="173" t="s">
        <v>25</v>
      </c>
      <c r="E11" s="172" t="s">
        <v>34</v>
      </c>
      <c r="F11" s="176"/>
      <c r="G11" s="176"/>
      <c r="H11" s="176"/>
      <c r="I11" s="176"/>
    </row>
    <row r="12" ht="19.5" customHeight="1" spans="1:9">
      <c r="A12" s="173"/>
      <c r="B12" s="172" t="s">
        <v>28</v>
      </c>
      <c r="C12" s="188"/>
      <c r="D12" s="173" t="s">
        <v>29</v>
      </c>
      <c r="E12" s="172" t="s">
        <v>38</v>
      </c>
      <c r="F12" s="176">
        <v>240000</v>
      </c>
      <c r="G12" s="176">
        <v>240000</v>
      </c>
      <c r="H12" s="176"/>
      <c r="I12" s="176"/>
    </row>
    <row r="13" ht="19.5" customHeight="1" spans="1:9">
      <c r="A13" s="173"/>
      <c r="B13" s="172" t="s">
        <v>32</v>
      </c>
      <c r="C13" s="188"/>
      <c r="D13" s="173" t="s">
        <v>33</v>
      </c>
      <c r="E13" s="172" t="s">
        <v>42</v>
      </c>
      <c r="F13" s="176"/>
      <c r="G13" s="176"/>
      <c r="H13" s="176"/>
      <c r="I13" s="176"/>
    </row>
    <row r="14" ht="19.5" customHeight="1" spans="1:9">
      <c r="A14" s="173"/>
      <c r="B14" s="172" t="s">
        <v>36</v>
      </c>
      <c r="C14" s="188"/>
      <c r="D14" s="173" t="s">
        <v>37</v>
      </c>
      <c r="E14" s="172" t="s">
        <v>45</v>
      </c>
      <c r="F14" s="176">
        <v>800475.16</v>
      </c>
      <c r="G14" s="176">
        <v>800475.16</v>
      </c>
      <c r="H14" s="176"/>
      <c r="I14" s="176"/>
    </row>
    <row r="15" ht="19.5" customHeight="1" spans="1:9">
      <c r="A15" s="173"/>
      <c r="B15" s="172" t="s">
        <v>40</v>
      </c>
      <c r="C15" s="188"/>
      <c r="D15" s="173" t="s">
        <v>41</v>
      </c>
      <c r="E15" s="172" t="s">
        <v>48</v>
      </c>
      <c r="F15" s="176">
        <v>4158576.86</v>
      </c>
      <c r="G15" s="176">
        <v>4158576.86</v>
      </c>
      <c r="H15" s="176"/>
      <c r="I15" s="176"/>
    </row>
    <row r="16" ht="19.5" customHeight="1" spans="1:9">
      <c r="A16" s="173"/>
      <c r="B16" s="172" t="s">
        <v>43</v>
      </c>
      <c r="C16" s="188"/>
      <c r="D16" s="173" t="s">
        <v>44</v>
      </c>
      <c r="E16" s="172" t="s">
        <v>51</v>
      </c>
      <c r="F16" s="176">
        <v>1547977.39</v>
      </c>
      <c r="G16" s="176">
        <v>1547977.39</v>
      </c>
      <c r="H16" s="176"/>
      <c r="I16" s="176"/>
    </row>
    <row r="17" ht="19.5" customHeight="1" spans="1:9">
      <c r="A17" s="173"/>
      <c r="B17" s="172" t="s">
        <v>46</v>
      </c>
      <c r="C17" s="188"/>
      <c r="D17" s="173" t="s">
        <v>47</v>
      </c>
      <c r="E17" s="172" t="s">
        <v>54</v>
      </c>
      <c r="F17" s="176">
        <v>51000</v>
      </c>
      <c r="G17" s="176">
        <v>51000</v>
      </c>
      <c r="H17" s="176"/>
      <c r="I17" s="176"/>
    </row>
    <row r="18" ht="19.5" customHeight="1" spans="1:9">
      <c r="A18" s="173"/>
      <c r="B18" s="172" t="s">
        <v>49</v>
      </c>
      <c r="C18" s="188"/>
      <c r="D18" s="173" t="s">
        <v>50</v>
      </c>
      <c r="E18" s="172" t="s">
        <v>57</v>
      </c>
      <c r="F18" s="176">
        <v>1607424.19</v>
      </c>
      <c r="G18" s="176">
        <v>907424.19</v>
      </c>
      <c r="H18" s="176">
        <v>700000</v>
      </c>
      <c r="I18" s="176"/>
    </row>
    <row r="19" ht="19.5" customHeight="1" spans="1:9">
      <c r="A19" s="173"/>
      <c r="B19" s="172" t="s">
        <v>52</v>
      </c>
      <c r="C19" s="188"/>
      <c r="D19" s="173" t="s">
        <v>53</v>
      </c>
      <c r="E19" s="172" t="s">
        <v>60</v>
      </c>
      <c r="F19" s="176">
        <v>37581507.49</v>
      </c>
      <c r="G19" s="176">
        <v>37581507.49</v>
      </c>
      <c r="H19" s="176"/>
      <c r="I19" s="176"/>
    </row>
    <row r="20" ht="19.5" customHeight="1" spans="1:9">
      <c r="A20" s="173"/>
      <c r="B20" s="172" t="s">
        <v>55</v>
      </c>
      <c r="C20" s="188"/>
      <c r="D20" s="173" t="s">
        <v>56</v>
      </c>
      <c r="E20" s="172" t="s">
        <v>63</v>
      </c>
      <c r="F20" s="176"/>
      <c r="G20" s="176"/>
      <c r="H20" s="176"/>
      <c r="I20" s="176"/>
    </row>
    <row r="21" ht="19.5" customHeight="1" spans="1:9">
      <c r="A21" s="173"/>
      <c r="B21" s="172" t="s">
        <v>58</v>
      </c>
      <c r="C21" s="188"/>
      <c r="D21" s="173" t="s">
        <v>59</v>
      </c>
      <c r="E21" s="172" t="s">
        <v>66</v>
      </c>
      <c r="F21" s="176"/>
      <c r="G21" s="176"/>
      <c r="H21" s="176"/>
      <c r="I21" s="176"/>
    </row>
    <row r="22" ht="19.5" customHeight="1" spans="1:9">
      <c r="A22" s="173"/>
      <c r="B22" s="172" t="s">
        <v>61</v>
      </c>
      <c r="C22" s="188"/>
      <c r="D22" s="173" t="s">
        <v>62</v>
      </c>
      <c r="E22" s="172" t="s">
        <v>69</v>
      </c>
      <c r="F22" s="176"/>
      <c r="G22" s="176"/>
      <c r="H22" s="176"/>
      <c r="I22" s="176"/>
    </row>
    <row r="23" ht="19.5" customHeight="1" spans="1:9">
      <c r="A23" s="173"/>
      <c r="B23" s="172" t="s">
        <v>64</v>
      </c>
      <c r="C23" s="188"/>
      <c r="D23" s="173" t="s">
        <v>65</v>
      </c>
      <c r="E23" s="172" t="s">
        <v>72</v>
      </c>
      <c r="F23" s="176"/>
      <c r="G23" s="176"/>
      <c r="H23" s="176"/>
      <c r="I23" s="176"/>
    </row>
    <row r="24" ht="19.5" customHeight="1" spans="1:9">
      <c r="A24" s="173"/>
      <c r="B24" s="172" t="s">
        <v>67</v>
      </c>
      <c r="C24" s="188"/>
      <c r="D24" s="173" t="s">
        <v>68</v>
      </c>
      <c r="E24" s="172" t="s">
        <v>75</v>
      </c>
      <c r="F24" s="176"/>
      <c r="G24" s="176"/>
      <c r="H24" s="176"/>
      <c r="I24" s="176"/>
    </row>
    <row r="25" ht="19.5" customHeight="1" spans="1:9">
      <c r="A25" s="173"/>
      <c r="B25" s="172" t="s">
        <v>70</v>
      </c>
      <c r="C25" s="188"/>
      <c r="D25" s="173" t="s">
        <v>71</v>
      </c>
      <c r="E25" s="172" t="s">
        <v>78</v>
      </c>
      <c r="F25" s="176"/>
      <c r="G25" s="176"/>
      <c r="H25" s="176"/>
      <c r="I25" s="176"/>
    </row>
    <row r="26" ht="19.5" customHeight="1" spans="1:9">
      <c r="A26" s="173"/>
      <c r="B26" s="172" t="s">
        <v>73</v>
      </c>
      <c r="C26" s="188"/>
      <c r="D26" s="173" t="s">
        <v>74</v>
      </c>
      <c r="E26" s="172" t="s">
        <v>81</v>
      </c>
      <c r="F26" s="176">
        <v>1357716</v>
      </c>
      <c r="G26" s="176">
        <v>1357716</v>
      </c>
      <c r="H26" s="176"/>
      <c r="I26" s="176"/>
    </row>
    <row r="27" ht="19.5" customHeight="1" spans="1:9">
      <c r="A27" s="173"/>
      <c r="B27" s="172" t="s">
        <v>76</v>
      </c>
      <c r="C27" s="188"/>
      <c r="D27" s="173" t="s">
        <v>77</v>
      </c>
      <c r="E27" s="172" t="s">
        <v>84</v>
      </c>
      <c r="F27" s="176"/>
      <c r="G27" s="176"/>
      <c r="H27" s="176"/>
      <c r="I27" s="176"/>
    </row>
    <row r="28" ht="19.5" customHeight="1" spans="1:9">
      <c r="A28" s="173"/>
      <c r="B28" s="172" t="s">
        <v>79</v>
      </c>
      <c r="C28" s="188"/>
      <c r="D28" s="173" t="s">
        <v>80</v>
      </c>
      <c r="E28" s="172" t="s">
        <v>87</v>
      </c>
      <c r="F28" s="176"/>
      <c r="G28" s="176"/>
      <c r="H28" s="176"/>
      <c r="I28" s="176"/>
    </row>
    <row r="29" ht="19.5" customHeight="1" spans="1:9">
      <c r="A29" s="173"/>
      <c r="B29" s="172" t="s">
        <v>82</v>
      </c>
      <c r="C29" s="188"/>
      <c r="D29" s="173" t="s">
        <v>83</v>
      </c>
      <c r="E29" s="172" t="s">
        <v>90</v>
      </c>
      <c r="F29" s="176">
        <v>1306530.57</v>
      </c>
      <c r="G29" s="176">
        <v>1306530.57</v>
      </c>
      <c r="H29" s="176"/>
      <c r="I29" s="176"/>
    </row>
    <row r="30" ht="19.5" customHeight="1" spans="1:9">
      <c r="A30" s="173"/>
      <c r="B30" s="172" t="s">
        <v>85</v>
      </c>
      <c r="C30" s="188"/>
      <c r="D30" s="173" t="s">
        <v>86</v>
      </c>
      <c r="E30" s="172" t="s">
        <v>93</v>
      </c>
      <c r="F30" s="176"/>
      <c r="G30" s="176"/>
      <c r="H30" s="176"/>
      <c r="I30" s="176"/>
    </row>
    <row r="31" ht="19.5" customHeight="1" spans="1:9">
      <c r="A31" s="173"/>
      <c r="B31" s="172" t="s">
        <v>88</v>
      </c>
      <c r="C31" s="188"/>
      <c r="D31" s="173" t="s">
        <v>89</v>
      </c>
      <c r="E31" s="172" t="s">
        <v>96</v>
      </c>
      <c r="F31" s="176"/>
      <c r="G31" s="176"/>
      <c r="H31" s="176"/>
      <c r="I31" s="176"/>
    </row>
    <row r="32" ht="19.5" customHeight="1" spans="1:9">
      <c r="A32" s="173"/>
      <c r="B32" s="172" t="s">
        <v>91</v>
      </c>
      <c r="C32" s="188"/>
      <c r="D32" s="173" t="s">
        <v>92</v>
      </c>
      <c r="E32" s="172" t="s">
        <v>100</v>
      </c>
      <c r="F32" s="176"/>
      <c r="G32" s="176"/>
      <c r="H32" s="176"/>
      <c r="I32" s="176"/>
    </row>
    <row r="33" ht="19.5" customHeight="1" spans="1:9">
      <c r="A33" s="173"/>
      <c r="B33" s="172" t="s">
        <v>94</v>
      </c>
      <c r="C33" s="188"/>
      <c r="D33" s="173" t="s">
        <v>95</v>
      </c>
      <c r="E33" s="172" t="s">
        <v>104</v>
      </c>
      <c r="F33" s="176"/>
      <c r="G33" s="176"/>
      <c r="H33" s="176"/>
      <c r="I33" s="176"/>
    </row>
    <row r="34" ht="19.5" customHeight="1" spans="1:9">
      <c r="A34" s="172" t="s">
        <v>97</v>
      </c>
      <c r="B34" s="172" t="s">
        <v>98</v>
      </c>
      <c r="C34" s="176">
        <v>54189089.25</v>
      </c>
      <c r="D34" s="172" t="s">
        <v>99</v>
      </c>
      <c r="E34" s="172" t="s">
        <v>108</v>
      </c>
      <c r="F34" s="176">
        <v>54389089.25</v>
      </c>
      <c r="G34" s="176">
        <v>53689089.25</v>
      </c>
      <c r="H34" s="176">
        <v>700000</v>
      </c>
      <c r="I34" s="176"/>
    </row>
    <row r="35" ht="19.5" customHeight="1" spans="1:9">
      <c r="A35" s="173" t="s">
        <v>355</v>
      </c>
      <c r="B35" s="172" t="s">
        <v>102</v>
      </c>
      <c r="C35" s="176">
        <v>1100000</v>
      </c>
      <c r="D35" s="173" t="s">
        <v>356</v>
      </c>
      <c r="E35" s="172" t="s">
        <v>111</v>
      </c>
      <c r="F35" s="176">
        <v>900000</v>
      </c>
      <c r="G35" s="176">
        <v>900000</v>
      </c>
      <c r="H35" s="176"/>
      <c r="I35" s="176"/>
    </row>
    <row r="36" ht="19.5" customHeight="1" spans="1:9">
      <c r="A36" s="173" t="s">
        <v>352</v>
      </c>
      <c r="B36" s="172" t="s">
        <v>106</v>
      </c>
      <c r="C36" s="176">
        <v>1100000</v>
      </c>
      <c r="D36" s="173"/>
      <c r="E36" s="172" t="s">
        <v>357</v>
      </c>
      <c r="F36" s="188"/>
      <c r="G36" s="188"/>
      <c r="H36" s="188"/>
      <c r="I36" s="188"/>
    </row>
    <row r="37" ht="19.5" customHeight="1" spans="1:9">
      <c r="A37" s="173" t="s">
        <v>353</v>
      </c>
      <c r="B37" s="172" t="s">
        <v>110</v>
      </c>
      <c r="C37" s="176"/>
      <c r="D37" s="172"/>
      <c r="E37" s="172" t="s">
        <v>358</v>
      </c>
      <c r="F37" s="188"/>
      <c r="G37" s="188"/>
      <c r="H37" s="188"/>
      <c r="I37" s="188"/>
    </row>
    <row r="38" ht="19.5" customHeight="1" spans="1:9">
      <c r="A38" s="173" t="s">
        <v>354</v>
      </c>
      <c r="B38" s="172" t="s">
        <v>15</v>
      </c>
      <c r="C38" s="176"/>
      <c r="D38" s="173"/>
      <c r="E38" s="172" t="s">
        <v>359</v>
      </c>
      <c r="F38" s="188"/>
      <c r="G38" s="188"/>
      <c r="H38" s="188"/>
      <c r="I38" s="188"/>
    </row>
    <row r="39" ht="19.5" customHeight="1" spans="1:9">
      <c r="A39" s="172" t="s">
        <v>109</v>
      </c>
      <c r="B39" s="172" t="s">
        <v>18</v>
      </c>
      <c r="C39" s="176">
        <v>55289089.25</v>
      </c>
      <c r="D39" s="172" t="s">
        <v>109</v>
      </c>
      <c r="E39" s="172" t="s">
        <v>360</v>
      </c>
      <c r="F39" s="176">
        <v>55289089.25</v>
      </c>
      <c r="G39" s="176">
        <v>54589089.25</v>
      </c>
      <c r="H39" s="176">
        <v>700000</v>
      </c>
      <c r="I39" s="176"/>
    </row>
    <row r="40" ht="19.5" customHeight="1" spans="1:9">
      <c r="A40" s="184" t="s">
        <v>361</v>
      </c>
      <c r="B40" s="184"/>
      <c r="C40" s="184"/>
      <c r="D40" s="184"/>
      <c r="E40" s="184"/>
      <c r="F40" s="184"/>
      <c r="G40" s="184"/>
      <c r="H40" s="184"/>
      <c r="I40" s="1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126"/>
  <sheetViews>
    <sheetView workbookViewId="0">
      <pane xSplit="4" ySplit="9" topLeftCell="E120" activePane="bottomRight" state="frozen"/>
      <selection/>
      <selection pane="topRight"/>
      <selection pane="bottomLeft"/>
      <selection pane="bottomRight" activeCell="A1" sqref="A1"/>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3" t="s">
        <v>362</v>
      </c>
    </row>
    <row r="2" ht="14.25" spans="20:20">
      <c r="T2" s="140" t="s">
        <v>363</v>
      </c>
    </row>
    <row r="3" ht="14.25" spans="1:20">
      <c r="A3" s="140" t="s">
        <v>2</v>
      </c>
      <c r="T3" s="140" t="s">
        <v>3</v>
      </c>
    </row>
    <row r="4" ht="19.5" customHeight="1" spans="1:20">
      <c r="A4" s="179" t="s">
        <v>6</v>
      </c>
      <c r="B4" s="179"/>
      <c r="C4" s="179"/>
      <c r="D4" s="179"/>
      <c r="E4" s="179" t="s">
        <v>364</v>
      </c>
      <c r="F4" s="179"/>
      <c r="G4" s="179"/>
      <c r="H4" s="179" t="s">
        <v>365</v>
      </c>
      <c r="I4" s="179"/>
      <c r="J4" s="179"/>
      <c r="K4" s="179" t="s">
        <v>366</v>
      </c>
      <c r="L4" s="179"/>
      <c r="M4" s="179"/>
      <c r="N4" s="179"/>
      <c r="O4" s="179"/>
      <c r="P4" s="179" t="s">
        <v>107</v>
      </c>
      <c r="Q4" s="179"/>
      <c r="R4" s="179"/>
      <c r="S4" s="179"/>
      <c r="T4" s="179"/>
    </row>
    <row r="5" ht="19.5" customHeight="1" spans="1:20">
      <c r="A5" s="179" t="s">
        <v>122</v>
      </c>
      <c r="B5" s="179"/>
      <c r="C5" s="179"/>
      <c r="D5" s="179" t="s">
        <v>123</v>
      </c>
      <c r="E5" s="179" t="s">
        <v>129</v>
      </c>
      <c r="F5" s="179" t="s">
        <v>367</v>
      </c>
      <c r="G5" s="179" t="s">
        <v>368</v>
      </c>
      <c r="H5" s="179" t="s">
        <v>129</v>
      </c>
      <c r="I5" s="179" t="s">
        <v>327</v>
      </c>
      <c r="J5" s="179" t="s">
        <v>328</v>
      </c>
      <c r="K5" s="179" t="s">
        <v>129</v>
      </c>
      <c r="L5" s="179" t="s">
        <v>327</v>
      </c>
      <c r="M5" s="179"/>
      <c r="N5" s="179" t="s">
        <v>327</v>
      </c>
      <c r="O5" s="179" t="s">
        <v>328</v>
      </c>
      <c r="P5" s="179" t="s">
        <v>129</v>
      </c>
      <c r="Q5" s="179" t="s">
        <v>367</v>
      </c>
      <c r="R5" s="179" t="s">
        <v>368</v>
      </c>
      <c r="S5" s="179" t="s">
        <v>368</v>
      </c>
      <c r="T5" s="179"/>
    </row>
    <row r="6" ht="19.5" customHeight="1" spans="1:20">
      <c r="A6" s="179"/>
      <c r="B6" s="179"/>
      <c r="C6" s="179"/>
      <c r="D6" s="179"/>
      <c r="E6" s="179"/>
      <c r="F6" s="179"/>
      <c r="G6" s="179" t="s">
        <v>124</v>
      </c>
      <c r="H6" s="179"/>
      <c r="I6" s="179" t="s">
        <v>369</v>
      </c>
      <c r="J6" s="179" t="s">
        <v>124</v>
      </c>
      <c r="K6" s="179"/>
      <c r="L6" s="179" t="s">
        <v>124</v>
      </c>
      <c r="M6" s="179" t="s">
        <v>370</v>
      </c>
      <c r="N6" s="179" t="s">
        <v>369</v>
      </c>
      <c r="O6" s="179" t="s">
        <v>124</v>
      </c>
      <c r="P6" s="179"/>
      <c r="Q6" s="179"/>
      <c r="R6" s="179" t="s">
        <v>124</v>
      </c>
      <c r="S6" s="179" t="s">
        <v>371</v>
      </c>
      <c r="T6" s="179" t="s">
        <v>372</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9"/>
      <c r="B9" s="179"/>
      <c r="C9" s="179"/>
      <c r="D9" s="179" t="s">
        <v>129</v>
      </c>
      <c r="E9" s="176">
        <v>1100000</v>
      </c>
      <c r="F9" s="176">
        <v>0</v>
      </c>
      <c r="G9" s="176">
        <v>1100000</v>
      </c>
      <c r="H9" s="176">
        <v>53489089.25</v>
      </c>
      <c r="I9" s="176">
        <v>24291921.74</v>
      </c>
      <c r="J9" s="176">
        <v>29197167.51</v>
      </c>
      <c r="K9" s="176">
        <v>53689089.25</v>
      </c>
      <c r="L9" s="176">
        <v>24291921.74</v>
      </c>
      <c r="M9" s="176">
        <v>23081059.43</v>
      </c>
      <c r="N9" s="176">
        <v>1210862.31</v>
      </c>
      <c r="O9" s="176">
        <v>29397167.51</v>
      </c>
      <c r="P9" s="176">
        <v>900000</v>
      </c>
      <c r="Q9" s="176">
        <v>0</v>
      </c>
      <c r="R9" s="176">
        <v>900000</v>
      </c>
      <c r="S9" s="176">
        <v>900000</v>
      </c>
      <c r="T9" s="176"/>
    </row>
    <row r="10" ht="19.5" customHeight="1" spans="1:20">
      <c r="A10" s="184" t="s">
        <v>130</v>
      </c>
      <c r="B10" s="184"/>
      <c r="C10" s="184"/>
      <c r="D10" s="184" t="s">
        <v>131</v>
      </c>
      <c r="E10" s="176">
        <v>900000</v>
      </c>
      <c r="F10" s="176">
        <v>0</v>
      </c>
      <c r="G10" s="176">
        <v>900000</v>
      </c>
      <c r="H10" s="176">
        <v>5737881.59</v>
      </c>
      <c r="I10" s="176">
        <v>4586357.69</v>
      </c>
      <c r="J10" s="176">
        <v>1151523.9</v>
      </c>
      <c r="K10" s="176">
        <v>5737881.59</v>
      </c>
      <c r="L10" s="176">
        <v>4586357.69</v>
      </c>
      <c r="M10" s="176">
        <v>4058265.06</v>
      </c>
      <c r="N10" s="176">
        <v>528092.63</v>
      </c>
      <c r="O10" s="176">
        <v>1151523.9</v>
      </c>
      <c r="P10" s="176">
        <v>900000</v>
      </c>
      <c r="Q10" s="176">
        <v>0</v>
      </c>
      <c r="R10" s="176">
        <v>900000</v>
      </c>
      <c r="S10" s="176">
        <v>900000</v>
      </c>
      <c r="T10" s="176"/>
    </row>
    <row r="11" ht="19.5" customHeight="1" spans="1:20">
      <c r="A11" s="184" t="s">
        <v>132</v>
      </c>
      <c r="B11" s="184"/>
      <c r="C11" s="184"/>
      <c r="D11" s="184" t="s">
        <v>133</v>
      </c>
      <c r="E11" s="176"/>
      <c r="F11" s="176"/>
      <c r="G11" s="176"/>
      <c r="H11" s="176">
        <v>32557.2</v>
      </c>
      <c r="I11" s="176"/>
      <c r="J11" s="176">
        <v>32557.2</v>
      </c>
      <c r="K11" s="176">
        <v>32557.2</v>
      </c>
      <c r="L11" s="176"/>
      <c r="M11" s="176"/>
      <c r="N11" s="176"/>
      <c r="O11" s="176">
        <v>32557.2</v>
      </c>
      <c r="P11" s="176"/>
      <c r="Q11" s="176"/>
      <c r="R11" s="176"/>
      <c r="S11" s="176"/>
      <c r="T11" s="176"/>
    </row>
    <row r="12" ht="19.5" customHeight="1" spans="1:20">
      <c r="A12" s="184" t="s">
        <v>134</v>
      </c>
      <c r="B12" s="184"/>
      <c r="C12" s="184"/>
      <c r="D12" s="184" t="s">
        <v>135</v>
      </c>
      <c r="E12" s="176"/>
      <c r="F12" s="176"/>
      <c r="G12" s="176"/>
      <c r="H12" s="176">
        <v>32557.2</v>
      </c>
      <c r="I12" s="176"/>
      <c r="J12" s="176">
        <v>32557.2</v>
      </c>
      <c r="K12" s="176">
        <v>32557.2</v>
      </c>
      <c r="L12" s="176"/>
      <c r="M12" s="176"/>
      <c r="N12" s="176"/>
      <c r="O12" s="176">
        <v>32557.2</v>
      </c>
      <c r="P12" s="176"/>
      <c r="Q12" s="176"/>
      <c r="R12" s="176"/>
      <c r="S12" s="176"/>
      <c r="T12" s="176"/>
    </row>
    <row r="13" ht="19.5" customHeight="1" spans="1:20">
      <c r="A13" s="184" t="s">
        <v>136</v>
      </c>
      <c r="B13" s="184"/>
      <c r="C13" s="184"/>
      <c r="D13" s="184" t="s">
        <v>137</v>
      </c>
      <c r="E13" s="176">
        <v>900000</v>
      </c>
      <c r="F13" s="176">
        <v>0</v>
      </c>
      <c r="G13" s="176">
        <v>900000</v>
      </c>
      <c r="H13" s="176">
        <v>4005039.6</v>
      </c>
      <c r="I13" s="176">
        <v>3410515.9</v>
      </c>
      <c r="J13" s="176">
        <v>594523.7</v>
      </c>
      <c r="K13" s="176">
        <v>4005039.6</v>
      </c>
      <c r="L13" s="176">
        <v>3410515.9</v>
      </c>
      <c r="M13" s="176">
        <v>2962760</v>
      </c>
      <c r="N13" s="176">
        <v>447755.9</v>
      </c>
      <c r="O13" s="176">
        <v>594523.7</v>
      </c>
      <c r="P13" s="176">
        <v>900000</v>
      </c>
      <c r="Q13" s="176">
        <v>0</v>
      </c>
      <c r="R13" s="176">
        <v>900000</v>
      </c>
      <c r="S13" s="176">
        <v>900000</v>
      </c>
      <c r="T13" s="176"/>
    </row>
    <row r="14" ht="19.5" customHeight="1" spans="1:20">
      <c r="A14" s="184" t="s">
        <v>138</v>
      </c>
      <c r="B14" s="184"/>
      <c r="C14" s="184"/>
      <c r="D14" s="184" t="s">
        <v>139</v>
      </c>
      <c r="E14" s="176">
        <v>0</v>
      </c>
      <c r="F14" s="176">
        <v>0</v>
      </c>
      <c r="G14" s="176">
        <v>0</v>
      </c>
      <c r="H14" s="176">
        <v>3594190.41</v>
      </c>
      <c r="I14" s="176">
        <v>3409666.71</v>
      </c>
      <c r="J14" s="176">
        <v>184523.7</v>
      </c>
      <c r="K14" s="176">
        <v>3594190.41</v>
      </c>
      <c r="L14" s="176">
        <v>3409666.71</v>
      </c>
      <c r="M14" s="176">
        <v>2962760</v>
      </c>
      <c r="N14" s="176">
        <v>446906.71</v>
      </c>
      <c r="O14" s="176">
        <v>184523.7</v>
      </c>
      <c r="P14" s="176">
        <v>0</v>
      </c>
      <c r="Q14" s="176">
        <v>0</v>
      </c>
      <c r="R14" s="176"/>
      <c r="S14" s="176"/>
      <c r="T14" s="176"/>
    </row>
    <row r="15" ht="19.5" customHeight="1" spans="1:20">
      <c r="A15" s="184" t="s">
        <v>140</v>
      </c>
      <c r="B15" s="184"/>
      <c r="C15" s="184"/>
      <c r="D15" s="184" t="s">
        <v>141</v>
      </c>
      <c r="E15" s="176">
        <v>900000</v>
      </c>
      <c r="F15" s="176">
        <v>0</v>
      </c>
      <c r="G15" s="176">
        <v>900000</v>
      </c>
      <c r="H15" s="176">
        <v>410849.19</v>
      </c>
      <c r="I15" s="176">
        <v>849.19</v>
      </c>
      <c r="J15" s="176">
        <v>410000</v>
      </c>
      <c r="K15" s="176">
        <v>410849.19</v>
      </c>
      <c r="L15" s="176">
        <v>849.19</v>
      </c>
      <c r="M15" s="176">
        <v>0</v>
      </c>
      <c r="N15" s="176">
        <v>849.19</v>
      </c>
      <c r="O15" s="176">
        <v>410000</v>
      </c>
      <c r="P15" s="176">
        <v>900000</v>
      </c>
      <c r="Q15" s="176">
        <v>0</v>
      </c>
      <c r="R15" s="176">
        <v>900000</v>
      </c>
      <c r="S15" s="176">
        <v>900000</v>
      </c>
      <c r="T15" s="176"/>
    </row>
    <row r="16" ht="19.5" customHeight="1" spans="1:20">
      <c r="A16" s="184" t="s">
        <v>142</v>
      </c>
      <c r="B16" s="184"/>
      <c r="C16" s="184"/>
      <c r="D16" s="184" t="s">
        <v>143</v>
      </c>
      <c r="E16" s="176">
        <v>0</v>
      </c>
      <c r="F16" s="176">
        <v>0</v>
      </c>
      <c r="G16" s="176">
        <v>0</v>
      </c>
      <c r="H16" s="176">
        <v>522175.79</v>
      </c>
      <c r="I16" s="176">
        <v>522175.79</v>
      </c>
      <c r="J16" s="176"/>
      <c r="K16" s="176">
        <v>522175.79</v>
      </c>
      <c r="L16" s="176">
        <v>522175.79</v>
      </c>
      <c r="M16" s="176">
        <v>503358.06</v>
      </c>
      <c r="N16" s="176">
        <v>18817.73</v>
      </c>
      <c r="O16" s="176"/>
      <c r="P16" s="176">
        <v>0</v>
      </c>
      <c r="Q16" s="176">
        <v>0</v>
      </c>
      <c r="R16" s="176"/>
      <c r="S16" s="176"/>
      <c r="T16" s="176"/>
    </row>
    <row r="17" ht="19.5" customHeight="1" spans="1:20">
      <c r="A17" s="184" t="s">
        <v>144</v>
      </c>
      <c r="B17" s="184"/>
      <c r="C17" s="184"/>
      <c r="D17" s="184" t="s">
        <v>145</v>
      </c>
      <c r="E17" s="176">
        <v>0</v>
      </c>
      <c r="F17" s="176">
        <v>0</v>
      </c>
      <c r="G17" s="176">
        <v>0</v>
      </c>
      <c r="H17" s="176">
        <v>522175.79</v>
      </c>
      <c r="I17" s="176">
        <v>522175.79</v>
      </c>
      <c r="J17" s="176"/>
      <c r="K17" s="176">
        <v>522175.79</v>
      </c>
      <c r="L17" s="176">
        <v>522175.79</v>
      </c>
      <c r="M17" s="176">
        <v>503358.06</v>
      </c>
      <c r="N17" s="176">
        <v>18817.73</v>
      </c>
      <c r="O17" s="176"/>
      <c r="P17" s="176">
        <v>0</v>
      </c>
      <c r="Q17" s="176">
        <v>0</v>
      </c>
      <c r="R17" s="176"/>
      <c r="S17" s="176"/>
      <c r="T17" s="176"/>
    </row>
    <row r="18" ht="19.5" customHeight="1" spans="1:20">
      <c r="A18" s="184" t="s">
        <v>146</v>
      </c>
      <c r="B18" s="184"/>
      <c r="C18" s="184"/>
      <c r="D18" s="184" t="s">
        <v>147</v>
      </c>
      <c r="E18" s="176">
        <v>0</v>
      </c>
      <c r="F18" s="176"/>
      <c r="G18" s="176">
        <v>0</v>
      </c>
      <c r="H18" s="176">
        <v>696709</v>
      </c>
      <c r="I18" s="176">
        <v>197266</v>
      </c>
      <c r="J18" s="176">
        <v>499443</v>
      </c>
      <c r="K18" s="176">
        <v>696709</v>
      </c>
      <c r="L18" s="176">
        <v>197266</v>
      </c>
      <c r="M18" s="176">
        <v>165747</v>
      </c>
      <c r="N18" s="176">
        <v>31519</v>
      </c>
      <c r="O18" s="176">
        <v>499443</v>
      </c>
      <c r="P18" s="176">
        <v>0</v>
      </c>
      <c r="Q18" s="176">
        <v>0</v>
      </c>
      <c r="R18" s="176"/>
      <c r="S18" s="176"/>
      <c r="T18" s="176"/>
    </row>
    <row r="19" ht="19.5" customHeight="1" spans="1:20">
      <c r="A19" s="184" t="s">
        <v>148</v>
      </c>
      <c r="B19" s="184"/>
      <c r="C19" s="184"/>
      <c r="D19" s="184" t="s">
        <v>139</v>
      </c>
      <c r="E19" s="176">
        <v>0</v>
      </c>
      <c r="F19" s="176"/>
      <c r="G19" s="176">
        <v>0</v>
      </c>
      <c r="H19" s="176">
        <v>197266</v>
      </c>
      <c r="I19" s="176">
        <v>197266</v>
      </c>
      <c r="J19" s="176"/>
      <c r="K19" s="176">
        <v>197266</v>
      </c>
      <c r="L19" s="176">
        <v>197266</v>
      </c>
      <c r="M19" s="176">
        <v>165747</v>
      </c>
      <c r="N19" s="176">
        <v>31519</v>
      </c>
      <c r="O19" s="176"/>
      <c r="P19" s="176">
        <v>0</v>
      </c>
      <c r="Q19" s="176">
        <v>0</v>
      </c>
      <c r="R19" s="176"/>
      <c r="S19" s="176"/>
      <c r="T19" s="176"/>
    </row>
    <row r="20" ht="19.5" customHeight="1" spans="1:20">
      <c r="A20" s="184" t="s">
        <v>150</v>
      </c>
      <c r="B20" s="184"/>
      <c r="C20" s="184"/>
      <c r="D20" s="184" t="s">
        <v>151</v>
      </c>
      <c r="E20" s="176"/>
      <c r="F20" s="176"/>
      <c r="G20" s="176"/>
      <c r="H20" s="176">
        <v>499443</v>
      </c>
      <c r="I20" s="176"/>
      <c r="J20" s="176">
        <v>499443</v>
      </c>
      <c r="K20" s="176">
        <v>499443</v>
      </c>
      <c r="L20" s="176"/>
      <c r="M20" s="176"/>
      <c r="N20" s="176"/>
      <c r="O20" s="176">
        <v>499443</v>
      </c>
      <c r="P20" s="176"/>
      <c r="Q20" s="176"/>
      <c r="R20" s="176"/>
      <c r="S20" s="176"/>
      <c r="T20" s="176"/>
    </row>
    <row r="21" ht="19.5" customHeight="1" spans="1:20">
      <c r="A21" s="184" t="s">
        <v>152</v>
      </c>
      <c r="B21" s="184"/>
      <c r="C21" s="184"/>
      <c r="D21" s="184" t="s">
        <v>153</v>
      </c>
      <c r="E21" s="176">
        <v>0</v>
      </c>
      <c r="F21" s="176">
        <v>0</v>
      </c>
      <c r="G21" s="176">
        <v>0</v>
      </c>
      <c r="H21" s="176">
        <v>349600</v>
      </c>
      <c r="I21" s="176">
        <v>349600</v>
      </c>
      <c r="J21" s="176"/>
      <c r="K21" s="176">
        <v>349600</v>
      </c>
      <c r="L21" s="176">
        <v>349600</v>
      </c>
      <c r="M21" s="176">
        <v>349600</v>
      </c>
      <c r="N21" s="176">
        <v>0</v>
      </c>
      <c r="O21" s="176"/>
      <c r="P21" s="176">
        <v>0</v>
      </c>
      <c r="Q21" s="176">
        <v>0</v>
      </c>
      <c r="R21" s="176"/>
      <c r="S21" s="176"/>
      <c r="T21" s="176"/>
    </row>
    <row r="22" ht="19.5" customHeight="1" spans="1:20">
      <c r="A22" s="184" t="s">
        <v>154</v>
      </c>
      <c r="B22" s="184"/>
      <c r="C22" s="184"/>
      <c r="D22" s="184" t="s">
        <v>155</v>
      </c>
      <c r="E22" s="176">
        <v>0</v>
      </c>
      <c r="F22" s="176">
        <v>0</v>
      </c>
      <c r="G22" s="176">
        <v>0</v>
      </c>
      <c r="H22" s="176">
        <v>349600</v>
      </c>
      <c r="I22" s="176">
        <v>349600</v>
      </c>
      <c r="J22" s="176"/>
      <c r="K22" s="176">
        <v>349600</v>
      </c>
      <c r="L22" s="176">
        <v>349600</v>
      </c>
      <c r="M22" s="176">
        <v>349600</v>
      </c>
      <c r="N22" s="176">
        <v>0</v>
      </c>
      <c r="O22" s="176"/>
      <c r="P22" s="176">
        <v>0</v>
      </c>
      <c r="Q22" s="176">
        <v>0</v>
      </c>
      <c r="R22" s="176"/>
      <c r="S22" s="176"/>
      <c r="T22" s="176"/>
    </row>
    <row r="23" ht="19.5" customHeight="1" spans="1:20">
      <c r="A23" s="184" t="s">
        <v>156</v>
      </c>
      <c r="B23" s="184"/>
      <c r="C23" s="184"/>
      <c r="D23" s="184" t="s">
        <v>157</v>
      </c>
      <c r="E23" s="176"/>
      <c r="F23" s="176"/>
      <c r="G23" s="176"/>
      <c r="H23" s="176">
        <v>40000</v>
      </c>
      <c r="I23" s="176">
        <v>20000</v>
      </c>
      <c r="J23" s="176">
        <v>20000</v>
      </c>
      <c r="K23" s="176">
        <v>40000</v>
      </c>
      <c r="L23" s="176">
        <v>20000</v>
      </c>
      <c r="M23" s="176">
        <v>0</v>
      </c>
      <c r="N23" s="176">
        <v>20000</v>
      </c>
      <c r="O23" s="176">
        <v>20000</v>
      </c>
      <c r="P23" s="176">
        <v>0</v>
      </c>
      <c r="Q23" s="176">
        <v>0</v>
      </c>
      <c r="R23" s="176"/>
      <c r="S23" s="176"/>
      <c r="T23" s="176"/>
    </row>
    <row r="24" ht="19.5" customHeight="1" spans="1:20">
      <c r="A24" s="184" t="s">
        <v>158</v>
      </c>
      <c r="B24" s="184"/>
      <c r="C24" s="184"/>
      <c r="D24" s="184" t="s">
        <v>159</v>
      </c>
      <c r="E24" s="176"/>
      <c r="F24" s="176"/>
      <c r="G24" s="176"/>
      <c r="H24" s="176">
        <v>40000</v>
      </c>
      <c r="I24" s="176">
        <v>20000</v>
      </c>
      <c r="J24" s="176">
        <v>20000</v>
      </c>
      <c r="K24" s="176">
        <v>40000</v>
      </c>
      <c r="L24" s="176">
        <v>20000</v>
      </c>
      <c r="M24" s="176">
        <v>0</v>
      </c>
      <c r="N24" s="176">
        <v>20000</v>
      </c>
      <c r="O24" s="176">
        <v>20000</v>
      </c>
      <c r="P24" s="176">
        <v>0</v>
      </c>
      <c r="Q24" s="176">
        <v>0</v>
      </c>
      <c r="R24" s="176"/>
      <c r="S24" s="176"/>
      <c r="T24" s="176"/>
    </row>
    <row r="25" ht="19.5" customHeight="1" spans="1:20">
      <c r="A25" s="184" t="s">
        <v>160</v>
      </c>
      <c r="B25" s="184"/>
      <c r="C25" s="184"/>
      <c r="D25" s="184" t="s">
        <v>161</v>
      </c>
      <c r="E25" s="176">
        <v>0</v>
      </c>
      <c r="F25" s="176">
        <v>0</v>
      </c>
      <c r="G25" s="176">
        <v>0</v>
      </c>
      <c r="H25" s="176">
        <v>81800</v>
      </c>
      <c r="I25" s="176">
        <v>76800</v>
      </c>
      <c r="J25" s="176">
        <v>5000</v>
      </c>
      <c r="K25" s="176">
        <v>81800</v>
      </c>
      <c r="L25" s="176">
        <v>76800</v>
      </c>
      <c r="M25" s="176">
        <v>76800</v>
      </c>
      <c r="N25" s="176">
        <v>0</v>
      </c>
      <c r="O25" s="176">
        <v>5000</v>
      </c>
      <c r="P25" s="176">
        <v>0</v>
      </c>
      <c r="Q25" s="176">
        <v>0</v>
      </c>
      <c r="R25" s="176"/>
      <c r="S25" s="176"/>
      <c r="T25" s="176"/>
    </row>
    <row r="26" ht="19.5" customHeight="1" spans="1:20">
      <c r="A26" s="184" t="s">
        <v>162</v>
      </c>
      <c r="B26" s="184"/>
      <c r="C26" s="184"/>
      <c r="D26" s="184" t="s">
        <v>163</v>
      </c>
      <c r="E26" s="176">
        <v>0</v>
      </c>
      <c r="F26" s="176">
        <v>0</v>
      </c>
      <c r="G26" s="176">
        <v>0</v>
      </c>
      <c r="H26" s="176">
        <v>81800</v>
      </c>
      <c r="I26" s="176">
        <v>76800</v>
      </c>
      <c r="J26" s="176">
        <v>5000</v>
      </c>
      <c r="K26" s="176">
        <v>81800</v>
      </c>
      <c r="L26" s="176">
        <v>76800</v>
      </c>
      <c r="M26" s="176">
        <v>76800</v>
      </c>
      <c r="N26" s="176">
        <v>0</v>
      </c>
      <c r="O26" s="176">
        <v>5000</v>
      </c>
      <c r="P26" s="176">
        <v>0</v>
      </c>
      <c r="Q26" s="176">
        <v>0</v>
      </c>
      <c r="R26" s="176"/>
      <c r="S26" s="176"/>
      <c r="T26" s="176"/>
    </row>
    <row r="27" ht="19.5" customHeight="1" spans="1:20">
      <c r="A27" s="184" t="s">
        <v>373</v>
      </c>
      <c r="B27" s="184"/>
      <c r="C27" s="184"/>
      <c r="D27" s="184" t="s">
        <v>374</v>
      </c>
      <c r="E27" s="176">
        <v>0</v>
      </c>
      <c r="F27" s="176">
        <v>0</v>
      </c>
      <c r="G27" s="176">
        <v>0</v>
      </c>
      <c r="H27" s="176"/>
      <c r="I27" s="176"/>
      <c r="J27" s="176"/>
      <c r="K27" s="176"/>
      <c r="L27" s="176"/>
      <c r="M27" s="176"/>
      <c r="N27" s="176"/>
      <c r="O27" s="176"/>
      <c r="P27" s="176">
        <v>0</v>
      </c>
      <c r="Q27" s="176">
        <v>0</v>
      </c>
      <c r="R27" s="176"/>
      <c r="S27" s="176"/>
      <c r="T27" s="176"/>
    </row>
    <row r="28" ht="19.5" customHeight="1" spans="1:20">
      <c r="A28" s="184" t="s">
        <v>375</v>
      </c>
      <c r="B28" s="184"/>
      <c r="C28" s="184"/>
      <c r="D28" s="184" t="s">
        <v>376</v>
      </c>
      <c r="E28" s="176">
        <v>0</v>
      </c>
      <c r="F28" s="176">
        <v>0</v>
      </c>
      <c r="G28" s="176">
        <v>0</v>
      </c>
      <c r="H28" s="176"/>
      <c r="I28" s="176"/>
      <c r="J28" s="176"/>
      <c r="K28" s="176"/>
      <c r="L28" s="176"/>
      <c r="M28" s="176"/>
      <c r="N28" s="176"/>
      <c r="O28" s="176"/>
      <c r="P28" s="176">
        <v>0</v>
      </c>
      <c r="Q28" s="176">
        <v>0</v>
      </c>
      <c r="R28" s="176"/>
      <c r="S28" s="176"/>
      <c r="T28" s="176"/>
    </row>
    <row r="29" ht="19.5" customHeight="1" spans="1:20">
      <c r="A29" s="184" t="s">
        <v>164</v>
      </c>
      <c r="B29" s="184"/>
      <c r="C29" s="184"/>
      <c r="D29" s="184" t="s">
        <v>165</v>
      </c>
      <c r="E29" s="176"/>
      <c r="F29" s="176"/>
      <c r="G29" s="176"/>
      <c r="H29" s="176">
        <v>10000</v>
      </c>
      <c r="I29" s="176">
        <v>10000</v>
      </c>
      <c r="J29" s="176"/>
      <c r="K29" s="176">
        <v>10000</v>
      </c>
      <c r="L29" s="176">
        <v>10000</v>
      </c>
      <c r="M29" s="176">
        <v>0</v>
      </c>
      <c r="N29" s="176">
        <v>10000</v>
      </c>
      <c r="O29" s="176"/>
      <c r="P29" s="176">
        <v>0</v>
      </c>
      <c r="Q29" s="176">
        <v>0</v>
      </c>
      <c r="R29" s="176"/>
      <c r="S29" s="176"/>
      <c r="T29" s="176"/>
    </row>
    <row r="30" ht="19.5" customHeight="1" spans="1:20">
      <c r="A30" s="184" t="s">
        <v>166</v>
      </c>
      <c r="B30" s="184"/>
      <c r="C30" s="184"/>
      <c r="D30" s="184" t="s">
        <v>167</v>
      </c>
      <c r="E30" s="176"/>
      <c r="F30" s="176"/>
      <c r="G30" s="176"/>
      <c r="H30" s="176">
        <v>10000</v>
      </c>
      <c r="I30" s="176">
        <v>10000</v>
      </c>
      <c r="J30" s="176"/>
      <c r="K30" s="176">
        <v>10000</v>
      </c>
      <c r="L30" s="176">
        <v>10000</v>
      </c>
      <c r="M30" s="176">
        <v>0</v>
      </c>
      <c r="N30" s="176">
        <v>10000</v>
      </c>
      <c r="O30" s="176"/>
      <c r="P30" s="176">
        <v>0</v>
      </c>
      <c r="Q30" s="176">
        <v>0</v>
      </c>
      <c r="R30" s="176"/>
      <c r="S30" s="176"/>
      <c r="T30" s="176"/>
    </row>
    <row r="31" ht="19.5" customHeight="1" spans="1:20">
      <c r="A31" s="184" t="s">
        <v>377</v>
      </c>
      <c r="B31" s="184"/>
      <c r="C31" s="184"/>
      <c r="D31" s="184" t="s">
        <v>378</v>
      </c>
      <c r="E31" s="176">
        <v>0</v>
      </c>
      <c r="F31" s="176">
        <v>0</v>
      </c>
      <c r="G31" s="176">
        <v>0</v>
      </c>
      <c r="H31" s="176"/>
      <c r="I31" s="176"/>
      <c r="J31" s="176"/>
      <c r="K31" s="176"/>
      <c r="L31" s="176"/>
      <c r="M31" s="176"/>
      <c r="N31" s="176"/>
      <c r="O31" s="176"/>
      <c r="P31" s="176">
        <v>0</v>
      </c>
      <c r="Q31" s="176">
        <v>0</v>
      </c>
      <c r="R31" s="176"/>
      <c r="S31" s="176"/>
      <c r="T31" s="176"/>
    </row>
    <row r="32" ht="19.5" customHeight="1" spans="1:20">
      <c r="A32" s="184" t="s">
        <v>379</v>
      </c>
      <c r="B32" s="184"/>
      <c r="C32" s="184"/>
      <c r="D32" s="184" t="s">
        <v>380</v>
      </c>
      <c r="E32" s="176">
        <v>0</v>
      </c>
      <c r="F32" s="176">
        <v>0</v>
      </c>
      <c r="G32" s="176">
        <v>0</v>
      </c>
      <c r="H32" s="176"/>
      <c r="I32" s="176"/>
      <c r="J32" s="176"/>
      <c r="K32" s="176"/>
      <c r="L32" s="176"/>
      <c r="M32" s="176"/>
      <c r="N32" s="176"/>
      <c r="O32" s="176"/>
      <c r="P32" s="176">
        <v>0</v>
      </c>
      <c r="Q32" s="176">
        <v>0</v>
      </c>
      <c r="R32" s="176"/>
      <c r="S32" s="176"/>
      <c r="T32" s="176"/>
    </row>
    <row r="33" ht="19.5" customHeight="1" spans="1:20">
      <c r="A33" s="184" t="s">
        <v>381</v>
      </c>
      <c r="B33" s="184"/>
      <c r="C33" s="184"/>
      <c r="D33" s="184" t="s">
        <v>380</v>
      </c>
      <c r="E33" s="176">
        <v>0</v>
      </c>
      <c r="F33" s="176">
        <v>0</v>
      </c>
      <c r="G33" s="176">
        <v>0</v>
      </c>
      <c r="H33" s="176"/>
      <c r="I33" s="176"/>
      <c r="J33" s="176"/>
      <c r="K33" s="176"/>
      <c r="L33" s="176"/>
      <c r="M33" s="176"/>
      <c r="N33" s="176"/>
      <c r="O33" s="176"/>
      <c r="P33" s="176">
        <v>0</v>
      </c>
      <c r="Q33" s="176">
        <v>0</v>
      </c>
      <c r="R33" s="176"/>
      <c r="S33" s="176"/>
      <c r="T33" s="176"/>
    </row>
    <row r="34" ht="19.5" customHeight="1" spans="1:20">
      <c r="A34" s="184" t="s">
        <v>168</v>
      </c>
      <c r="B34" s="184"/>
      <c r="C34" s="184"/>
      <c r="D34" s="184" t="s">
        <v>169</v>
      </c>
      <c r="E34" s="176">
        <v>200000</v>
      </c>
      <c r="F34" s="176">
        <v>0</v>
      </c>
      <c r="G34" s="176">
        <v>200000</v>
      </c>
      <c r="H34" s="176">
        <v>40000</v>
      </c>
      <c r="I34" s="176"/>
      <c r="J34" s="176">
        <v>40000</v>
      </c>
      <c r="K34" s="176">
        <v>240000</v>
      </c>
      <c r="L34" s="176"/>
      <c r="M34" s="176"/>
      <c r="N34" s="176"/>
      <c r="O34" s="176">
        <v>240000</v>
      </c>
      <c r="P34" s="176">
        <v>0</v>
      </c>
      <c r="Q34" s="176">
        <v>0</v>
      </c>
      <c r="R34" s="176"/>
      <c r="S34" s="176"/>
      <c r="T34" s="176"/>
    </row>
    <row r="35" ht="19.5" customHeight="1" spans="1:20">
      <c r="A35" s="184" t="s">
        <v>170</v>
      </c>
      <c r="B35" s="184"/>
      <c r="C35" s="184"/>
      <c r="D35" s="184" t="s">
        <v>171</v>
      </c>
      <c r="E35" s="176">
        <v>200000</v>
      </c>
      <c r="F35" s="176">
        <v>0</v>
      </c>
      <c r="G35" s="176">
        <v>200000</v>
      </c>
      <c r="H35" s="176">
        <v>40000</v>
      </c>
      <c r="I35" s="176"/>
      <c r="J35" s="176">
        <v>40000</v>
      </c>
      <c r="K35" s="176">
        <v>240000</v>
      </c>
      <c r="L35" s="176"/>
      <c r="M35" s="176"/>
      <c r="N35" s="176"/>
      <c r="O35" s="176">
        <v>240000</v>
      </c>
      <c r="P35" s="176">
        <v>0</v>
      </c>
      <c r="Q35" s="176">
        <v>0</v>
      </c>
      <c r="R35" s="176"/>
      <c r="S35" s="176"/>
      <c r="T35" s="176"/>
    </row>
    <row r="36" ht="19.5" customHeight="1" spans="1:20">
      <c r="A36" s="184" t="s">
        <v>332</v>
      </c>
      <c r="B36" s="184"/>
      <c r="C36" s="184"/>
      <c r="D36" s="184" t="s">
        <v>333</v>
      </c>
      <c r="E36" s="176">
        <v>200000</v>
      </c>
      <c r="F36" s="176">
        <v>0</v>
      </c>
      <c r="G36" s="176">
        <v>200000</v>
      </c>
      <c r="H36" s="176"/>
      <c r="I36" s="176"/>
      <c r="J36" s="176"/>
      <c r="K36" s="176">
        <v>200000</v>
      </c>
      <c r="L36" s="176"/>
      <c r="M36" s="176"/>
      <c r="N36" s="176"/>
      <c r="O36" s="176">
        <v>200000</v>
      </c>
      <c r="P36" s="176">
        <v>0</v>
      </c>
      <c r="Q36" s="176">
        <v>0</v>
      </c>
      <c r="R36" s="176"/>
      <c r="S36" s="176"/>
      <c r="T36" s="176"/>
    </row>
    <row r="37" ht="19.5" customHeight="1" spans="1:20">
      <c r="A37" s="184" t="s">
        <v>172</v>
      </c>
      <c r="B37" s="184"/>
      <c r="C37" s="184"/>
      <c r="D37" s="184" t="s">
        <v>173</v>
      </c>
      <c r="E37" s="176">
        <v>0</v>
      </c>
      <c r="F37" s="176">
        <v>0</v>
      </c>
      <c r="G37" s="176">
        <v>0</v>
      </c>
      <c r="H37" s="176">
        <v>40000</v>
      </c>
      <c r="I37" s="176"/>
      <c r="J37" s="176">
        <v>40000</v>
      </c>
      <c r="K37" s="176">
        <v>40000</v>
      </c>
      <c r="L37" s="176"/>
      <c r="M37" s="176"/>
      <c r="N37" s="176"/>
      <c r="O37" s="176">
        <v>40000</v>
      </c>
      <c r="P37" s="176">
        <v>0</v>
      </c>
      <c r="Q37" s="176">
        <v>0</v>
      </c>
      <c r="R37" s="176"/>
      <c r="S37" s="176"/>
      <c r="T37" s="176"/>
    </row>
    <row r="38" ht="19.5" customHeight="1" spans="1:20">
      <c r="A38" s="184" t="s">
        <v>174</v>
      </c>
      <c r="B38" s="184"/>
      <c r="C38" s="184"/>
      <c r="D38" s="184" t="s">
        <v>175</v>
      </c>
      <c r="E38" s="176">
        <v>0</v>
      </c>
      <c r="F38" s="176">
        <v>0</v>
      </c>
      <c r="G38" s="176">
        <v>0</v>
      </c>
      <c r="H38" s="176">
        <v>800475.16</v>
      </c>
      <c r="I38" s="176">
        <v>743676.28</v>
      </c>
      <c r="J38" s="176">
        <v>56798.88</v>
      </c>
      <c r="K38" s="176">
        <v>800475.16</v>
      </c>
      <c r="L38" s="176">
        <v>743676.28</v>
      </c>
      <c r="M38" s="176">
        <v>722827.56</v>
      </c>
      <c r="N38" s="176">
        <v>20848.72</v>
      </c>
      <c r="O38" s="176">
        <v>56798.88</v>
      </c>
      <c r="P38" s="176">
        <v>0</v>
      </c>
      <c r="Q38" s="176">
        <v>0</v>
      </c>
      <c r="R38" s="176"/>
      <c r="S38" s="176"/>
      <c r="T38" s="176"/>
    </row>
    <row r="39" ht="19.5" customHeight="1" spans="1:20">
      <c r="A39" s="184" t="s">
        <v>176</v>
      </c>
      <c r="B39" s="184"/>
      <c r="C39" s="184"/>
      <c r="D39" s="184" t="s">
        <v>177</v>
      </c>
      <c r="E39" s="176">
        <v>0</v>
      </c>
      <c r="F39" s="176">
        <v>0</v>
      </c>
      <c r="G39" s="176">
        <v>0</v>
      </c>
      <c r="H39" s="176">
        <v>47310.88</v>
      </c>
      <c r="I39" s="176">
        <v>600</v>
      </c>
      <c r="J39" s="176">
        <v>46710.88</v>
      </c>
      <c r="K39" s="176">
        <v>47310.88</v>
      </c>
      <c r="L39" s="176">
        <v>600</v>
      </c>
      <c r="M39" s="176">
        <v>0</v>
      </c>
      <c r="N39" s="176">
        <v>600</v>
      </c>
      <c r="O39" s="176">
        <v>46710.88</v>
      </c>
      <c r="P39" s="176">
        <v>0</v>
      </c>
      <c r="Q39" s="176">
        <v>0</v>
      </c>
      <c r="R39" s="176"/>
      <c r="S39" s="176"/>
      <c r="T39" s="176"/>
    </row>
    <row r="40" ht="19.5" customHeight="1" spans="1:20">
      <c r="A40" s="184" t="s">
        <v>178</v>
      </c>
      <c r="B40" s="184"/>
      <c r="C40" s="184"/>
      <c r="D40" s="184" t="s">
        <v>179</v>
      </c>
      <c r="E40" s="176">
        <v>0</v>
      </c>
      <c r="F40" s="176">
        <v>0</v>
      </c>
      <c r="G40" s="176">
        <v>0</v>
      </c>
      <c r="H40" s="176">
        <v>47310.88</v>
      </c>
      <c r="I40" s="176">
        <v>600</v>
      </c>
      <c r="J40" s="176">
        <v>46710.88</v>
      </c>
      <c r="K40" s="176">
        <v>47310.88</v>
      </c>
      <c r="L40" s="176">
        <v>600</v>
      </c>
      <c r="M40" s="176">
        <v>0</v>
      </c>
      <c r="N40" s="176">
        <v>600</v>
      </c>
      <c r="O40" s="176">
        <v>46710.88</v>
      </c>
      <c r="P40" s="176">
        <v>0</v>
      </c>
      <c r="Q40" s="176">
        <v>0</v>
      </c>
      <c r="R40" s="176"/>
      <c r="S40" s="176"/>
      <c r="T40" s="176"/>
    </row>
    <row r="41" ht="19.5" customHeight="1" spans="1:20">
      <c r="A41" s="184" t="s">
        <v>180</v>
      </c>
      <c r="B41" s="184"/>
      <c r="C41" s="184"/>
      <c r="D41" s="184" t="s">
        <v>181</v>
      </c>
      <c r="E41" s="176">
        <v>0</v>
      </c>
      <c r="F41" s="176">
        <v>0</v>
      </c>
      <c r="G41" s="176">
        <v>0</v>
      </c>
      <c r="H41" s="176">
        <v>753164.28</v>
      </c>
      <c r="I41" s="176">
        <v>743076.28</v>
      </c>
      <c r="J41" s="176">
        <v>10088</v>
      </c>
      <c r="K41" s="176">
        <v>753164.28</v>
      </c>
      <c r="L41" s="176">
        <v>743076.28</v>
      </c>
      <c r="M41" s="176">
        <v>722827.56</v>
      </c>
      <c r="N41" s="176">
        <v>20248.72</v>
      </c>
      <c r="O41" s="176">
        <v>10088</v>
      </c>
      <c r="P41" s="176">
        <v>0</v>
      </c>
      <c r="Q41" s="176">
        <v>0</v>
      </c>
      <c r="R41" s="176"/>
      <c r="S41" s="176"/>
      <c r="T41" s="176"/>
    </row>
    <row r="42" ht="19.5" customHeight="1" spans="1:20">
      <c r="A42" s="184" t="s">
        <v>182</v>
      </c>
      <c r="B42" s="184"/>
      <c r="C42" s="184"/>
      <c r="D42" s="184" t="s">
        <v>181</v>
      </c>
      <c r="E42" s="176">
        <v>0</v>
      </c>
      <c r="F42" s="176">
        <v>0</v>
      </c>
      <c r="G42" s="176">
        <v>0</v>
      </c>
      <c r="H42" s="176">
        <v>753164.28</v>
      </c>
      <c r="I42" s="176">
        <v>743076.28</v>
      </c>
      <c r="J42" s="176">
        <v>10088</v>
      </c>
      <c r="K42" s="176">
        <v>753164.28</v>
      </c>
      <c r="L42" s="176">
        <v>743076.28</v>
      </c>
      <c r="M42" s="176">
        <v>722827.56</v>
      </c>
      <c r="N42" s="176">
        <v>20248.72</v>
      </c>
      <c r="O42" s="176">
        <v>10088</v>
      </c>
      <c r="P42" s="176">
        <v>0</v>
      </c>
      <c r="Q42" s="176">
        <v>0</v>
      </c>
      <c r="R42" s="176"/>
      <c r="S42" s="176"/>
      <c r="T42" s="176"/>
    </row>
    <row r="43" ht="19.5" customHeight="1" spans="1:20">
      <c r="A43" s="184" t="s">
        <v>183</v>
      </c>
      <c r="B43" s="184"/>
      <c r="C43" s="184"/>
      <c r="D43" s="184" t="s">
        <v>184</v>
      </c>
      <c r="E43" s="176">
        <v>0</v>
      </c>
      <c r="F43" s="176">
        <v>0</v>
      </c>
      <c r="G43" s="176">
        <v>0</v>
      </c>
      <c r="H43" s="176">
        <v>4158576.86</v>
      </c>
      <c r="I43" s="176">
        <v>3904666.66</v>
      </c>
      <c r="J43" s="176">
        <v>253910.2</v>
      </c>
      <c r="K43" s="176">
        <v>4158576.86</v>
      </c>
      <c r="L43" s="176">
        <v>3904666.66</v>
      </c>
      <c r="M43" s="176">
        <v>3773883.62</v>
      </c>
      <c r="N43" s="176">
        <v>130783.04</v>
      </c>
      <c r="O43" s="176">
        <v>253910.2</v>
      </c>
      <c r="P43" s="176">
        <v>0</v>
      </c>
      <c r="Q43" s="176">
        <v>0</v>
      </c>
      <c r="R43" s="176"/>
      <c r="S43" s="176"/>
      <c r="T43" s="176"/>
    </row>
    <row r="44" ht="19.5" customHeight="1" spans="1:20">
      <c r="A44" s="184" t="s">
        <v>185</v>
      </c>
      <c r="B44" s="184"/>
      <c r="C44" s="184"/>
      <c r="D44" s="184" t="s">
        <v>186</v>
      </c>
      <c r="E44" s="176">
        <v>0</v>
      </c>
      <c r="F44" s="176">
        <v>0</v>
      </c>
      <c r="G44" s="176">
        <v>0</v>
      </c>
      <c r="H44" s="176">
        <v>688112</v>
      </c>
      <c r="I44" s="176">
        <v>688112</v>
      </c>
      <c r="J44" s="176"/>
      <c r="K44" s="176">
        <v>688112</v>
      </c>
      <c r="L44" s="176">
        <v>688112</v>
      </c>
      <c r="M44" s="176">
        <v>564000</v>
      </c>
      <c r="N44" s="176">
        <v>124112</v>
      </c>
      <c r="O44" s="176"/>
      <c r="P44" s="176">
        <v>0</v>
      </c>
      <c r="Q44" s="176">
        <v>0</v>
      </c>
      <c r="R44" s="176"/>
      <c r="S44" s="176"/>
      <c r="T44" s="176"/>
    </row>
    <row r="45" ht="19.5" customHeight="1" spans="1:20">
      <c r="A45" s="184" t="s">
        <v>187</v>
      </c>
      <c r="B45" s="184"/>
      <c r="C45" s="184"/>
      <c r="D45" s="184" t="s">
        <v>188</v>
      </c>
      <c r="E45" s="176">
        <v>0</v>
      </c>
      <c r="F45" s="176">
        <v>0</v>
      </c>
      <c r="G45" s="176">
        <v>0</v>
      </c>
      <c r="H45" s="176">
        <v>271412</v>
      </c>
      <c r="I45" s="176">
        <v>271412</v>
      </c>
      <c r="J45" s="176"/>
      <c r="K45" s="176">
        <v>271412</v>
      </c>
      <c r="L45" s="176">
        <v>271412</v>
      </c>
      <c r="M45" s="176">
        <v>147300</v>
      </c>
      <c r="N45" s="176">
        <v>124112</v>
      </c>
      <c r="O45" s="176"/>
      <c r="P45" s="176">
        <v>0</v>
      </c>
      <c r="Q45" s="176">
        <v>0</v>
      </c>
      <c r="R45" s="176"/>
      <c r="S45" s="176"/>
      <c r="T45" s="176"/>
    </row>
    <row r="46" ht="19.5" customHeight="1" spans="1:20">
      <c r="A46" s="184" t="s">
        <v>189</v>
      </c>
      <c r="B46" s="184"/>
      <c r="C46" s="184"/>
      <c r="D46" s="184" t="s">
        <v>190</v>
      </c>
      <c r="E46" s="176"/>
      <c r="F46" s="176"/>
      <c r="G46" s="176"/>
      <c r="H46" s="176">
        <v>416700</v>
      </c>
      <c r="I46" s="176">
        <v>416700</v>
      </c>
      <c r="J46" s="176"/>
      <c r="K46" s="176">
        <v>416700</v>
      </c>
      <c r="L46" s="176">
        <v>416700</v>
      </c>
      <c r="M46" s="176">
        <v>416700</v>
      </c>
      <c r="N46" s="176">
        <v>0</v>
      </c>
      <c r="O46" s="176"/>
      <c r="P46" s="176">
        <v>0</v>
      </c>
      <c r="Q46" s="176">
        <v>0</v>
      </c>
      <c r="R46" s="176"/>
      <c r="S46" s="176"/>
      <c r="T46" s="176"/>
    </row>
    <row r="47" ht="19.5" customHeight="1" spans="1:20">
      <c r="A47" s="184" t="s">
        <v>191</v>
      </c>
      <c r="B47" s="184"/>
      <c r="C47" s="184"/>
      <c r="D47" s="184" t="s">
        <v>192</v>
      </c>
      <c r="E47" s="176">
        <v>0</v>
      </c>
      <c r="F47" s="176">
        <v>0</v>
      </c>
      <c r="G47" s="176">
        <v>0</v>
      </c>
      <c r="H47" s="176">
        <v>2250414.42</v>
      </c>
      <c r="I47" s="176">
        <v>2250414.42</v>
      </c>
      <c r="J47" s="176"/>
      <c r="K47" s="176">
        <v>2250414.42</v>
      </c>
      <c r="L47" s="176">
        <v>2250414.42</v>
      </c>
      <c r="M47" s="176">
        <v>2250414.42</v>
      </c>
      <c r="N47" s="176">
        <v>0</v>
      </c>
      <c r="O47" s="176"/>
      <c r="P47" s="176">
        <v>0</v>
      </c>
      <c r="Q47" s="176">
        <v>0</v>
      </c>
      <c r="R47" s="176"/>
      <c r="S47" s="176"/>
      <c r="T47" s="176"/>
    </row>
    <row r="48" ht="19.5" customHeight="1" spans="1:20">
      <c r="A48" s="184" t="s">
        <v>193</v>
      </c>
      <c r="B48" s="184"/>
      <c r="C48" s="184"/>
      <c r="D48" s="184" t="s">
        <v>194</v>
      </c>
      <c r="E48" s="176"/>
      <c r="F48" s="176"/>
      <c r="G48" s="176"/>
      <c r="H48" s="176">
        <v>15000</v>
      </c>
      <c r="I48" s="176">
        <v>15000</v>
      </c>
      <c r="J48" s="176"/>
      <c r="K48" s="176">
        <v>15000</v>
      </c>
      <c r="L48" s="176">
        <v>15000</v>
      </c>
      <c r="M48" s="176">
        <v>15000</v>
      </c>
      <c r="N48" s="176">
        <v>0</v>
      </c>
      <c r="O48" s="176"/>
      <c r="P48" s="176">
        <v>0</v>
      </c>
      <c r="Q48" s="176">
        <v>0</v>
      </c>
      <c r="R48" s="176"/>
      <c r="S48" s="176"/>
      <c r="T48" s="176"/>
    </row>
    <row r="49" ht="19.5" customHeight="1" spans="1:20">
      <c r="A49" s="184" t="s">
        <v>195</v>
      </c>
      <c r="B49" s="184"/>
      <c r="C49" s="184"/>
      <c r="D49" s="184" t="s">
        <v>196</v>
      </c>
      <c r="E49" s="176"/>
      <c r="F49" s="176"/>
      <c r="G49" s="176"/>
      <c r="H49" s="176">
        <v>18800</v>
      </c>
      <c r="I49" s="176">
        <v>18800</v>
      </c>
      <c r="J49" s="176"/>
      <c r="K49" s="176">
        <v>18800</v>
      </c>
      <c r="L49" s="176">
        <v>18800</v>
      </c>
      <c r="M49" s="176">
        <v>18800</v>
      </c>
      <c r="N49" s="176">
        <v>0</v>
      </c>
      <c r="O49" s="176"/>
      <c r="P49" s="176">
        <v>0</v>
      </c>
      <c r="Q49" s="176">
        <v>0</v>
      </c>
      <c r="R49" s="176"/>
      <c r="S49" s="176"/>
      <c r="T49" s="176"/>
    </row>
    <row r="50" ht="19.5" customHeight="1" spans="1:20">
      <c r="A50" s="184" t="s">
        <v>197</v>
      </c>
      <c r="B50" s="184"/>
      <c r="C50" s="184"/>
      <c r="D50" s="184" t="s">
        <v>198</v>
      </c>
      <c r="E50" s="176">
        <v>0</v>
      </c>
      <c r="F50" s="176">
        <v>0</v>
      </c>
      <c r="G50" s="176">
        <v>0</v>
      </c>
      <c r="H50" s="176">
        <v>1855619.68</v>
      </c>
      <c r="I50" s="176">
        <v>1855619.68</v>
      </c>
      <c r="J50" s="176"/>
      <c r="K50" s="176">
        <v>1855619.68</v>
      </c>
      <c r="L50" s="176">
        <v>1855619.68</v>
      </c>
      <c r="M50" s="176">
        <v>1855619.68</v>
      </c>
      <c r="N50" s="176">
        <v>0</v>
      </c>
      <c r="O50" s="176"/>
      <c r="P50" s="176">
        <v>0</v>
      </c>
      <c r="Q50" s="176">
        <v>0</v>
      </c>
      <c r="R50" s="176"/>
      <c r="S50" s="176"/>
      <c r="T50" s="176"/>
    </row>
    <row r="51" ht="19.5" customHeight="1" spans="1:20">
      <c r="A51" s="184" t="s">
        <v>199</v>
      </c>
      <c r="B51" s="184"/>
      <c r="C51" s="184"/>
      <c r="D51" s="184" t="s">
        <v>200</v>
      </c>
      <c r="E51" s="176">
        <v>0</v>
      </c>
      <c r="F51" s="176">
        <v>0</v>
      </c>
      <c r="G51" s="176">
        <v>0</v>
      </c>
      <c r="H51" s="176">
        <v>360994.74</v>
      </c>
      <c r="I51" s="176">
        <v>360994.74</v>
      </c>
      <c r="J51" s="176"/>
      <c r="K51" s="176">
        <v>360994.74</v>
      </c>
      <c r="L51" s="176">
        <v>360994.74</v>
      </c>
      <c r="M51" s="176">
        <v>360994.74</v>
      </c>
      <c r="N51" s="176">
        <v>0</v>
      </c>
      <c r="O51" s="176"/>
      <c r="P51" s="176">
        <v>0</v>
      </c>
      <c r="Q51" s="176">
        <v>0</v>
      </c>
      <c r="R51" s="176"/>
      <c r="S51" s="176"/>
      <c r="T51" s="176"/>
    </row>
    <row r="52" ht="19.5" customHeight="1" spans="1:20">
      <c r="A52" s="184" t="s">
        <v>201</v>
      </c>
      <c r="B52" s="184"/>
      <c r="C52" s="184"/>
      <c r="D52" s="184" t="s">
        <v>202</v>
      </c>
      <c r="E52" s="176"/>
      <c r="F52" s="176"/>
      <c r="G52" s="176"/>
      <c r="H52" s="176">
        <v>322662.2</v>
      </c>
      <c r="I52" s="176">
        <v>78752</v>
      </c>
      <c r="J52" s="176">
        <v>243910.2</v>
      </c>
      <c r="K52" s="176">
        <v>322662.2</v>
      </c>
      <c r="L52" s="176">
        <v>78752</v>
      </c>
      <c r="M52" s="176">
        <v>78752</v>
      </c>
      <c r="N52" s="176">
        <v>0</v>
      </c>
      <c r="O52" s="176">
        <v>243910.2</v>
      </c>
      <c r="P52" s="176">
        <v>0</v>
      </c>
      <c r="Q52" s="176">
        <v>0</v>
      </c>
      <c r="R52" s="176"/>
      <c r="S52" s="176"/>
      <c r="T52" s="176"/>
    </row>
    <row r="53" ht="19.5" customHeight="1" spans="1:20">
      <c r="A53" s="184" t="s">
        <v>203</v>
      </c>
      <c r="B53" s="184"/>
      <c r="C53" s="184"/>
      <c r="D53" s="184" t="s">
        <v>204</v>
      </c>
      <c r="E53" s="176"/>
      <c r="F53" s="176"/>
      <c r="G53" s="176"/>
      <c r="H53" s="176">
        <v>322662.2</v>
      </c>
      <c r="I53" s="176">
        <v>78752</v>
      </c>
      <c r="J53" s="176">
        <v>243910.2</v>
      </c>
      <c r="K53" s="176">
        <v>322662.2</v>
      </c>
      <c r="L53" s="176">
        <v>78752</v>
      </c>
      <c r="M53" s="176">
        <v>78752</v>
      </c>
      <c r="N53" s="176">
        <v>0</v>
      </c>
      <c r="O53" s="176">
        <v>243910.2</v>
      </c>
      <c r="P53" s="176">
        <v>0</v>
      </c>
      <c r="Q53" s="176">
        <v>0</v>
      </c>
      <c r="R53" s="176"/>
      <c r="S53" s="176"/>
      <c r="T53" s="176"/>
    </row>
    <row r="54" ht="19.5" customHeight="1" spans="1:20">
      <c r="A54" s="184" t="s">
        <v>382</v>
      </c>
      <c r="B54" s="184"/>
      <c r="C54" s="184"/>
      <c r="D54" s="184" t="s">
        <v>383</v>
      </c>
      <c r="E54" s="176">
        <v>0</v>
      </c>
      <c r="F54" s="176">
        <v>0</v>
      </c>
      <c r="G54" s="176">
        <v>0</v>
      </c>
      <c r="H54" s="176"/>
      <c r="I54" s="176"/>
      <c r="J54" s="176"/>
      <c r="K54" s="176"/>
      <c r="L54" s="176"/>
      <c r="M54" s="176"/>
      <c r="N54" s="176"/>
      <c r="O54" s="176"/>
      <c r="P54" s="176">
        <v>0</v>
      </c>
      <c r="Q54" s="176">
        <v>0</v>
      </c>
      <c r="R54" s="176"/>
      <c r="S54" s="176"/>
      <c r="T54" s="176"/>
    </row>
    <row r="55" ht="19.5" customHeight="1" spans="1:20">
      <c r="A55" s="184" t="s">
        <v>384</v>
      </c>
      <c r="B55" s="184"/>
      <c r="C55" s="184"/>
      <c r="D55" s="184" t="s">
        <v>385</v>
      </c>
      <c r="E55" s="176">
        <v>0</v>
      </c>
      <c r="F55" s="176">
        <v>0</v>
      </c>
      <c r="G55" s="176">
        <v>0</v>
      </c>
      <c r="H55" s="176"/>
      <c r="I55" s="176"/>
      <c r="J55" s="176"/>
      <c r="K55" s="176"/>
      <c r="L55" s="176"/>
      <c r="M55" s="176"/>
      <c r="N55" s="176"/>
      <c r="O55" s="176"/>
      <c r="P55" s="176">
        <v>0</v>
      </c>
      <c r="Q55" s="176">
        <v>0</v>
      </c>
      <c r="R55" s="176"/>
      <c r="S55" s="176"/>
      <c r="T55" s="176"/>
    </row>
    <row r="56" ht="19.5" customHeight="1" spans="1:20">
      <c r="A56" s="184" t="s">
        <v>205</v>
      </c>
      <c r="B56" s="184"/>
      <c r="C56" s="184"/>
      <c r="D56" s="184" t="s">
        <v>206</v>
      </c>
      <c r="E56" s="176"/>
      <c r="F56" s="176"/>
      <c r="G56" s="176"/>
      <c r="H56" s="176">
        <v>76800</v>
      </c>
      <c r="I56" s="176">
        <v>76800</v>
      </c>
      <c r="J56" s="176"/>
      <c r="K56" s="176">
        <v>76800</v>
      </c>
      <c r="L56" s="176">
        <v>76800</v>
      </c>
      <c r="M56" s="176">
        <v>76800</v>
      </c>
      <c r="N56" s="176">
        <v>0</v>
      </c>
      <c r="O56" s="176"/>
      <c r="P56" s="176">
        <v>0</v>
      </c>
      <c r="Q56" s="176">
        <v>0</v>
      </c>
      <c r="R56" s="176"/>
      <c r="S56" s="176"/>
      <c r="T56" s="176"/>
    </row>
    <row r="57" ht="19.5" customHeight="1" spans="1:20">
      <c r="A57" s="184" t="s">
        <v>207</v>
      </c>
      <c r="B57" s="184"/>
      <c r="C57" s="184"/>
      <c r="D57" s="184" t="s">
        <v>208</v>
      </c>
      <c r="E57" s="176"/>
      <c r="F57" s="176"/>
      <c r="G57" s="176"/>
      <c r="H57" s="176">
        <v>76800</v>
      </c>
      <c r="I57" s="176">
        <v>76800</v>
      </c>
      <c r="J57" s="176"/>
      <c r="K57" s="176">
        <v>76800</v>
      </c>
      <c r="L57" s="176">
        <v>76800</v>
      </c>
      <c r="M57" s="176">
        <v>76800</v>
      </c>
      <c r="N57" s="176">
        <v>0</v>
      </c>
      <c r="O57" s="176"/>
      <c r="P57" s="176">
        <v>0</v>
      </c>
      <c r="Q57" s="176">
        <v>0</v>
      </c>
      <c r="R57" s="176"/>
      <c r="S57" s="176"/>
      <c r="T57" s="176"/>
    </row>
    <row r="58" ht="19.5" customHeight="1" spans="1:20">
      <c r="A58" s="184" t="s">
        <v>209</v>
      </c>
      <c r="B58" s="184"/>
      <c r="C58" s="184"/>
      <c r="D58" s="184" t="s">
        <v>210</v>
      </c>
      <c r="E58" s="176"/>
      <c r="F58" s="176"/>
      <c r="G58" s="176"/>
      <c r="H58" s="176">
        <v>10000</v>
      </c>
      <c r="I58" s="176"/>
      <c r="J58" s="176">
        <v>10000</v>
      </c>
      <c r="K58" s="176">
        <v>10000</v>
      </c>
      <c r="L58" s="176"/>
      <c r="M58" s="176"/>
      <c r="N58" s="176"/>
      <c r="O58" s="176">
        <v>10000</v>
      </c>
      <c r="P58" s="176"/>
      <c r="Q58" s="176"/>
      <c r="R58" s="176"/>
      <c r="S58" s="176"/>
      <c r="T58" s="176"/>
    </row>
    <row r="59" ht="19.5" customHeight="1" spans="1:20">
      <c r="A59" s="184" t="s">
        <v>211</v>
      </c>
      <c r="B59" s="184"/>
      <c r="C59" s="184"/>
      <c r="D59" s="184" t="s">
        <v>212</v>
      </c>
      <c r="E59" s="176"/>
      <c r="F59" s="176"/>
      <c r="G59" s="176"/>
      <c r="H59" s="176">
        <v>10000</v>
      </c>
      <c r="I59" s="176"/>
      <c r="J59" s="176">
        <v>10000</v>
      </c>
      <c r="K59" s="176">
        <v>10000</v>
      </c>
      <c r="L59" s="176"/>
      <c r="M59" s="176"/>
      <c r="N59" s="176"/>
      <c r="O59" s="176">
        <v>10000</v>
      </c>
      <c r="P59" s="176"/>
      <c r="Q59" s="176"/>
      <c r="R59" s="176"/>
      <c r="S59" s="176"/>
      <c r="T59" s="176"/>
    </row>
    <row r="60" ht="19.5" customHeight="1" spans="1:20">
      <c r="A60" s="184" t="s">
        <v>213</v>
      </c>
      <c r="B60" s="184"/>
      <c r="C60" s="184"/>
      <c r="D60" s="184" t="s">
        <v>214</v>
      </c>
      <c r="E60" s="176">
        <v>0</v>
      </c>
      <c r="F60" s="176">
        <v>0</v>
      </c>
      <c r="G60" s="176">
        <v>0</v>
      </c>
      <c r="H60" s="176">
        <v>810588.24</v>
      </c>
      <c r="I60" s="176">
        <v>810588.24</v>
      </c>
      <c r="J60" s="176"/>
      <c r="K60" s="176">
        <v>810588.24</v>
      </c>
      <c r="L60" s="176">
        <v>810588.24</v>
      </c>
      <c r="M60" s="176">
        <v>803917.2</v>
      </c>
      <c r="N60" s="176">
        <v>6671.04</v>
      </c>
      <c r="O60" s="176"/>
      <c r="P60" s="176">
        <v>0</v>
      </c>
      <c r="Q60" s="176">
        <v>0</v>
      </c>
      <c r="R60" s="176"/>
      <c r="S60" s="176"/>
      <c r="T60" s="176"/>
    </row>
    <row r="61" ht="19.5" customHeight="1" spans="1:20">
      <c r="A61" s="184" t="s">
        <v>215</v>
      </c>
      <c r="B61" s="184"/>
      <c r="C61" s="184"/>
      <c r="D61" s="184" t="s">
        <v>214</v>
      </c>
      <c r="E61" s="176">
        <v>0</v>
      </c>
      <c r="F61" s="176">
        <v>0</v>
      </c>
      <c r="G61" s="176">
        <v>0</v>
      </c>
      <c r="H61" s="176">
        <v>810588.24</v>
      </c>
      <c r="I61" s="176">
        <v>810588.24</v>
      </c>
      <c r="J61" s="176"/>
      <c r="K61" s="176">
        <v>810588.24</v>
      </c>
      <c r="L61" s="176">
        <v>810588.24</v>
      </c>
      <c r="M61" s="176">
        <v>803917.2</v>
      </c>
      <c r="N61" s="176">
        <v>6671.04</v>
      </c>
      <c r="O61" s="176"/>
      <c r="P61" s="176">
        <v>0</v>
      </c>
      <c r="Q61" s="176">
        <v>0</v>
      </c>
      <c r="R61" s="176"/>
      <c r="S61" s="176"/>
      <c r="T61" s="176"/>
    </row>
    <row r="62" ht="19.5" customHeight="1" spans="1:20">
      <c r="A62" s="184" t="s">
        <v>216</v>
      </c>
      <c r="B62" s="184"/>
      <c r="C62" s="184"/>
      <c r="D62" s="184" t="s">
        <v>217</v>
      </c>
      <c r="E62" s="176">
        <v>0</v>
      </c>
      <c r="F62" s="176">
        <v>0</v>
      </c>
      <c r="G62" s="176">
        <v>0</v>
      </c>
      <c r="H62" s="176">
        <v>1547977.39</v>
      </c>
      <c r="I62" s="176">
        <v>1547977.39</v>
      </c>
      <c r="J62" s="176"/>
      <c r="K62" s="176">
        <v>1547977.39</v>
      </c>
      <c r="L62" s="176">
        <v>1547977.39</v>
      </c>
      <c r="M62" s="176">
        <v>1547977.39</v>
      </c>
      <c r="N62" s="176">
        <v>0</v>
      </c>
      <c r="O62" s="176"/>
      <c r="P62" s="176">
        <v>0</v>
      </c>
      <c r="Q62" s="176">
        <v>0</v>
      </c>
      <c r="R62" s="176"/>
      <c r="S62" s="176"/>
      <c r="T62" s="176"/>
    </row>
    <row r="63" ht="19.5" customHeight="1" spans="1:20">
      <c r="A63" s="184" t="s">
        <v>386</v>
      </c>
      <c r="B63" s="184"/>
      <c r="C63" s="184"/>
      <c r="D63" s="184" t="s">
        <v>387</v>
      </c>
      <c r="E63" s="176">
        <v>0</v>
      </c>
      <c r="F63" s="176">
        <v>0</v>
      </c>
      <c r="G63" s="176">
        <v>0</v>
      </c>
      <c r="H63" s="176"/>
      <c r="I63" s="176"/>
      <c r="J63" s="176"/>
      <c r="K63" s="176"/>
      <c r="L63" s="176"/>
      <c r="M63" s="176"/>
      <c r="N63" s="176"/>
      <c r="O63" s="176"/>
      <c r="P63" s="176">
        <v>0</v>
      </c>
      <c r="Q63" s="176">
        <v>0</v>
      </c>
      <c r="R63" s="176"/>
      <c r="S63" s="176"/>
      <c r="T63" s="176"/>
    </row>
    <row r="64" ht="19.5" customHeight="1" spans="1:20">
      <c r="A64" s="184" t="s">
        <v>388</v>
      </c>
      <c r="B64" s="184"/>
      <c r="C64" s="184"/>
      <c r="D64" s="184" t="s">
        <v>389</v>
      </c>
      <c r="E64" s="176">
        <v>0</v>
      </c>
      <c r="F64" s="176">
        <v>0</v>
      </c>
      <c r="G64" s="176">
        <v>0</v>
      </c>
      <c r="H64" s="176"/>
      <c r="I64" s="176"/>
      <c r="J64" s="176"/>
      <c r="K64" s="176"/>
      <c r="L64" s="176"/>
      <c r="M64" s="176"/>
      <c r="N64" s="176"/>
      <c r="O64" s="176"/>
      <c r="P64" s="176">
        <v>0</v>
      </c>
      <c r="Q64" s="176">
        <v>0</v>
      </c>
      <c r="R64" s="176"/>
      <c r="S64" s="176"/>
      <c r="T64" s="176"/>
    </row>
    <row r="65" ht="19.5" customHeight="1" spans="1:20">
      <c r="A65" s="184" t="s">
        <v>218</v>
      </c>
      <c r="B65" s="184"/>
      <c r="C65" s="184"/>
      <c r="D65" s="184" t="s">
        <v>219</v>
      </c>
      <c r="E65" s="176"/>
      <c r="F65" s="176"/>
      <c r="G65" s="176"/>
      <c r="H65" s="176">
        <v>25080</v>
      </c>
      <c r="I65" s="176">
        <v>25080</v>
      </c>
      <c r="J65" s="176"/>
      <c r="K65" s="176">
        <v>25080</v>
      </c>
      <c r="L65" s="176">
        <v>25080</v>
      </c>
      <c r="M65" s="176">
        <v>25080</v>
      </c>
      <c r="N65" s="176">
        <v>0</v>
      </c>
      <c r="O65" s="176"/>
      <c r="P65" s="176">
        <v>0</v>
      </c>
      <c r="Q65" s="176">
        <v>0</v>
      </c>
      <c r="R65" s="176"/>
      <c r="S65" s="176"/>
      <c r="T65" s="176"/>
    </row>
    <row r="66" ht="19.5" customHeight="1" spans="1:20">
      <c r="A66" s="184" t="s">
        <v>220</v>
      </c>
      <c r="B66" s="184"/>
      <c r="C66" s="184"/>
      <c r="D66" s="184" t="s">
        <v>221</v>
      </c>
      <c r="E66" s="176"/>
      <c r="F66" s="176"/>
      <c r="G66" s="176"/>
      <c r="H66" s="176">
        <v>25080</v>
      </c>
      <c r="I66" s="176">
        <v>25080</v>
      </c>
      <c r="J66" s="176"/>
      <c r="K66" s="176">
        <v>25080</v>
      </c>
      <c r="L66" s="176">
        <v>25080</v>
      </c>
      <c r="M66" s="176">
        <v>25080</v>
      </c>
      <c r="N66" s="176">
        <v>0</v>
      </c>
      <c r="O66" s="176"/>
      <c r="P66" s="176">
        <v>0</v>
      </c>
      <c r="Q66" s="176">
        <v>0</v>
      </c>
      <c r="R66" s="176"/>
      <c r="S66" s="176"/>
      <c r="T66" s="176"/>
    </row>
    <row r="67" ht="19.5" customHeight="1" spans="1:20">
      <c r="A67" s="184" t="s">
        <v>222</v>
      </c>
      <c r="B67" s="184"/>
      <c r="C67" s="184"/>
      <c r="D67" s="184" t="s">
        <v>223</v>
      </c>
      <c r="E67" s="176">
        <v>0</v>
      </c>
      <c r="F67" s="176">
        <v>0</v>
      </c>
      <c r="G67" s="176">
        <v>0</v>
      </c>
      <c r="H67" s="176">
        <v>1522897.39</v>
      </c>
      <c r="I67" s="176">
        <v>1522897.39</v>
      </c>
      <c r="J67" s="176"/>
      <c r="K67" s="176">
        <v>1522897.39</v>
      </c>
      <c r="L67" s="176">
        <v>1522897.39</v>
      </c>
      <c r="M67" s="176">
        <v>1522897.39</v>
      </c>
      <c r="N67" s="176">
        <v>0</v>
      </c>
      <c r="O67" s="176"/>
      <c r="P67" s="176">
        <v>0</v>
      </c>
      <c r="Q67" s="176">
        <v>0</v>
      </c>
      <c r="R67" s="176"/>
      <c r="S67" s="176"/>
      <c r="T67" s="176"/>
    </row>
    <row r="68" ht="19.5" customHeight="1" spans="1:20">
      <c r="A68" s="184" t="s">
        <v>224</v>
      </c>
      <c r="B68" s="184"/>
      <c r="C68" s="184"/>
      <c r="D68" s="184" t="s">
        <v>225</v>
      </c>
      <c r="E68" s="176">
        <v>0</v>
      </c>
      <c r="F68" s="176">
        <v>0</v>
      </c>
      <c r="G68" s="176">
        <v>0</v>
      </c>
      <c r="H68" s="176">
        <v>224786.92</v>
      </c>
      <c r="I68" s="176">
        <v>224786.92</v>
      </c>
      <c r="J68" s="176"/>
      <c r="K68" s="176">
        <v>224786.92</v>
      </c>
      <c r="L68" s="176">
        <v>224786.92</v>
      </c>
      <c r="M68" s="176">
        <v>224786.92</v>
      </c>
      <c r="N68" s="176">
        <v>0</v>
      </c>
      <c r="O68" s="176"/>
      <c r="P68" s="176">
        <v>0</v>
      </c>
      <c r="Q68" s="176">
        <v>0</v>
      </c>
      <c r="R68" s="176"/>
      <c r="S68" s="176"/>
      <c r="T68" s="176"/>
    </row>
    <row r="69" ht="19.5" customHeight="1" spans="1:20">
      <c r="A69" s="184" t="s">
        <v>226</v>
      </c>
      <c r="B69" s="184"/>
      <c r="C69" s="184"/>
      <c r="D69" s="184" t="s">
        <v>227</v>
      </c>
      <c r="E69" s="176">
        <v>0</v>
      </c>
      <c r="F69" s="176">
        <v>0</v>
      </c>
      <c r="G69" s="176">
        <v>0</v>
      </c>
      <c r="H69" s="176">
        <v>726163.75</v>
      </c>
      <c r="I69" s="176">
        <v>726163.75</v>
      </c>
      <c r="J69" s="176"/>
      <c r="K69" s="176">
        <v>726163.75</v>
      </c>
      <c r="L69" s="176">
        <v>726163.75</v>
      </c>
      <c r="M69" s="176">
        <v>726163.75</v>
      </c>
      <c r="N69" s="176">
        <v>0</v>
      </c>
      <c r="O69" s="176"/>
      <c r="P69" s="176">
        <v>0</v>
      </c>
      <c r="Q69" s="176">
        <v>0</v>
      </c>
      <c r="R69" s="176"/>
      <c r="S69" s="176"/>
      <c r="T69" s="176"/>
    </row>
    <row r="70" ht="19.5" customHeight="1" spans="1:20">
      <c r="A70" s="184" t="s">
        <v>228</v>
      </c>
      <c r="B70" s="184"/>
      <c r="C70" s="184"/>
      <c r="D70" s="184" t="s">
        <v>229</v>
      </c>
      <c r="E70" s="176">
        <v>0</v>
      </c>
      <c r="F70" s="176">
        <v>0</v>
      </c>
      <c r="G70" s="176">
        <v>0</v>
      </c>
      <c r="H70" s="176">
        <v>537152.6</v>
      </c>
      <c r="I70" s="176">
        <v>537152.6</v>
      </c>
      <c r="J70" s="176"/>
      <c r="K70" s="176">
        <v>537152.6</v>
      </c>
      <c r="L70" s="176">
        <v>537152.6</v>
      </c>
      <c r="M70" s="176">
        <v>537152.6</v>
      </c>
      <c r="N70" s="176">
        <v>0</v>
      </c>
      <c r="O70" s="176"/>
      <c r="P70" s="176">
        <v>0</v>
      </c>
      <c r="Q70" s="176">
        <v>0</v>
      </c>
      <c r="R70" s="176"/>
      <c r="S70" s="176"/>
      <c r="T70" s="176"/>
    </row>
    <row r="71" ht="19.5" customHeight="1" spans="1:20">
      <c r="A71" s="184" t="s">
        <v>230</v>
      </c>
      <c r="B71" s="184"/>
      <c r="C71" s="184"/>
      <c r="D71" s="184" t="s">
        <v>231</v>
      </c>
      <c r="E71" s="176"/>
      <c r="F71" s="176"/>
      <c r="G71" s="176"/>
      <c r="H71" s="176">
        <v>34794.12</v>
      </c>
      <c r="I71" s="176">
        <v>34794.12</v>
      </c>
      <c r="J71" s="176"/>
      <c r="K71" s="176">
        <v>34794.12</v>
      </c>
      <c r="L71" s="176">
        <v>34794.12</v>
      </c>
      <c r="M71" s="176">
        <v>34794.12</v>
      </c>
      <c r="N71" s="176">
        <v>0</v>
      </c>
      <c r="O71" s="176"/>
      <c r="P71" s="176">
        <v>0</v>
      </c>
      <c r="Q71" s="176">
        <v>0</v>
      </c>
      <c r="R71" s="176"/>
      <c r="S71" s="176"/>
      <c r="T71" s="176"/>
    </row>
    <row r="72" ht="19.5" customHeight="1" spans="1:20">
      <c r="A72" s="184" t="s">
        <v>390</v>
      </c>
      <c r="B72" s="184"/>
      <c r="C72" s="184"/>
      <c r="D72" s="184" t="s">
        <v>391</v>
      </c>
      <c r="E72" s="176">
        <v>0</v>
      </c>
      <c r="F72" s="176">
        <v>0</v>
      </c>
      <c r="G72" s="176">
        <v>0</v>
      </c>
      <c r="H72" s="176"/>
      <c r="I72" s="176"/>
      <c r="J72" s="176"/>
      <c r="K72" s="176"/>
      <c r="L72" s="176"/>
      <c r="M72" s="176"/>
      <c r="N72" s="176"/>
      <c r="O72" s="176"/>
      <c r="P72" s="176">
        <v>0</v>
      </c>
      <c r="Q72" s="176">
        <v>0</v>
      </c>
      <c r="R72" s="176"/>
      <c r="S72" s="176"/>
      <c r="T72" s="176"/>
    </row>
    <row r="73" ht="19.5" customHeight="1" spans="1:20">
      <c r="A73" s="184" t="s">
        <v>392</v>
      </c>
      <c r="B73" s="184"/>
      <c r="C73" s="184"/>
      <c r="D73" s="184" t="s">
        <v>391</v>
      </c>
      <c r="E73" s="176">
        <v>0</v>
      </c>
      <c r="F73" s="176">
        <v>0</v>
      </c>
      <c r="G73" s="176">
        <v>0</v>
      </c>
      <c r="H73" s="176"/>
      <c r="I73" s="176"/>
      <c r="J73" s="176"/>
      <c r="K73" s="176"/>
      <c r="L73" s="176"/>
      <c r="M73" s="176"/>
      <c r="N73" s="176"/>
      <c r="O73" s="176"/>
      <c r="P73" s="176">
        <v>0</v>
      </c>
      <c r="Q73" s="176">
        <v>0</v>
      </c>
      <c r="R73" s="176"/>
      <c r="S73" s="176"/>
      <c r="T73" s="176"/>
    </row>
    <row r="74" ht="19.5" customHeight="1" spans="1:20">
      <c r="A74" s="184" t="s">
        <v>232</v>
      </c>
      <c r="B74" s="184"/>
      <c r="C74" s="184"/>
      <c r="D74" s="184" t="s">
        <v>233</v>
      </c>
      <c r="E74" s="176">
        <v>0</v>
      </c>
      <c r="F74" s="176">
        <v>0</v>
      </c>
      <c r="G74" s="176">
        <v>0</v>
      </c>
      <c r="H74" s="176">
        <v>51000</v>
      </c>
      <c r="I74" s="176"/>
      <c r="J74" s="176">
        <v>51000</v>
      </c>
      <c r="K74" s="176">
        <v>51000</v>
      </c>
      <c r="L74" s="176"/>
      <c r="M74" s="176"/>
      <c r="N74" s="176"/>
      <c r="O74" s="176">
        <v>51000</v>
      </c>
      <c r="P74" s="176">
        <v>0</v>
      </c>
      <c r="Q74" s="176">
        <v>0</v>
      </c>
      <c r="R74" s="176"/>
      <c r="S74" s="176"/>
      <c r="T74" s="176"/>
    </row>
    <row r="75" ht="19.5" customHeight="1" spans="1:20">
      <c r="A75" s="184" t="s">
        <v>234</v>
      </c>
      <c r="B75" s="184"/>
      <c r="C75" s="184"/>
      <c r="D75" s="184" t="s">
        <v>235</v>
      </c>
      <c r="E75" s="176">
        <v>0</v>
      </c>
      <c r="F75" s="176">
        <v>0</v>
      </c>
      <c r="G75" s="176">
        <v>0</v>
      </c>
      <c r="H75" s="176">
        <v>51000</v>
      </c>
      <c r="I75" s="176"/>
      <c r="J75" s="176">
        <v>51000</v>
      </c>
      <c r="K75" s="176">
        <v>51000</v>
      </c>
      <c r="L75" s="176"/>
      <c r="M75" s="176"/>
      <c r="N75" s="176"/>
      <c r="O75" s="176">
        <v>51000</v>
      </c>
      <c r="P75" s="176">
        <v>0</v>
      </c>
      <c r="Q75" s="176">
        <v>0</v>
      </c>
      <c r="R75" s="176"/>
      <c r="S75" s="176"/>
      <c r="T75" s="176"/>
    </row>
    <row r="76" ht="19.5" customHeight="1" spans="1:20">
      <c r="A76" s="184" t="s">
        <v>393</v>
      </c>
      <c r="B76" s="184"/>
      <c r="C76" s="184"/>
      <c r="D76" s="184" t="s">
        <v>394</v>
      </c>
      <c r="E76" s="176">
        <v>0</v>
      </c>
      <c r="F76" s="176">
        <v>0</v>
      </c>
      <c r="G76" s="176">
        <v>0</v>
      </c>
      <c r="H76" s="176"/>
      <c r="I76" s="176"/>
      <c r="J76" s="176"/>
      <c r="K76" s="176"/>
      <c r="L76" s="176"/>
      <c r="M76" s="176"/>
      <c r="N76" s="176"/>
      <c r="O76" s="176"/>
      <c r="P76" s="176">
        <v>0</v>
      </c>
      <c r="Q76" s="176">
        <v>0</v>
      </c>
      <c r="R76" s="176"/>
      <c r="S76" s="176"/>
      <c r="T76" s="176"/>
    </row>
    <row r="77" ht="19.5" customHeight="1" spans="1:20">
      <c r="A77" s="184" t="s">
        <v>236</v>
      </c>
      <c r="B77" s="184"/>
      <c r="C77" s="184"/>
      <c r="D77" s="184" t="s">
        <v>237</v>
      </c>
      <c r="E77" s="176"/>
      <c r="F77" s="176"/>
      <c r="G77" s="176"/>
      <c r="H77" s="176">
        <v>51000</v>
      </c>
      <c r="I77" s="176"/>
      <c r="J77" s="176">
        <v>51000</v>
      </c>
      <c r="K77" s="176">
        <v>51000</v>
      </c>
      <c r="L77" s="176"/>
      <c r="M77" s="176"/>
      <c r="N77" s="176"/>
      <c r="O77" s="176">
        <v>51000</v>
      </c>
      <c r="P77" s="176"/>
      <c r="Q77" s="176"/>
      <c r="R77" s="176"/>
      <c r="S77" s="176"/>
      <c r="T77" s="176"/>
    </row>
    <row r="78" ht="19.5" customHeight="1" spans="1:20">
      <c r="A78" s="184" t="s">
        <v>238</v>
      </c>
      <c r="B78" s="184"/>
      <c r="C78" s="184"/>
      <c r="D78" s="184" t="s">
        <v>239</v>
      </c>
      <c r="E78" s="176">
        <v>0</v>
      </c>
      <c r="F78" s="176">
        <v>0</v>
      </c>
      <c r="G78" s="176">
        <v>0</v>
      </c>
      <c r="H78" s="176">
        <v>907424.19</v>
      </c>
      <c r="I78" s="176">
        <v>792311.15</v>
      </c>
      <c r="J78" s="176">
        <v>115113.04</v>
      </c>
      <c r="K78" s="176">
        <v>907424.19</v>
      </c>
      <c r="L78" s="176">
        <v>792311.15</v>
      </c>
      <c r="M78" s="176">
        <v>760053.6</v>
      </c>
      <c r="N78" s="176">
        <v>32257.55</v>
      </c>
      <c r="O78" s="176">
        <v>115113.04</v>
      </c>
      <c r="P78" s="176">
        <v>0</v>
      </c>
      <c r="Q78" s="176">
        <v>0</v>
      </c>
      <c r="R78" s="176"/>
      <c r="S78" s="176"/>
      <c r="T78" s="176"/>
    </row>
    <row r="79" ht="19.5" customHeight="1" spans="1:20">
      <c r="A79" s="184" t="s">
        <v>240</v>
      </c>
      <c r="B79" s="184"/>
      <c r="C79" s="184"/>
      <c r="D79" s="184" t="s">
        <v>241</v>
      </c>
      <c r="E79" s="176">
        <v>0</v>
      </c>
      <c r="F79" s="176">
        <v>0</v>
      </c>
      <c r="G79" s="176">
        <v>0</v>
      </c>
      <c r="H79" s="176">
        <v>792311.15</v>
      </c>
      <c r="I79" s="176">
        <v>792311.15</v>
      </c>
      <c r="J79" s="176"/>
      <c r="K79" s="176">
        <v>792311.15</v>
      </c>
      <c r="L79" s="176">
        <v>792311.15</v>
      </c>
      <c r="M79" s="176">
        <v>760053.6</v>
      </c>
      <c r="N79" s="176">
        <v>32257.55</v>
      </c>
      <c r="O79" s="176"/>
      <c r="P79" s="176">
        <v>0</v>
      </c>
      <c r="Q79" s="176">
        <v>0</v>
      </c>
      <c r="R79" s="176"/>
      <c r="S79" s="176"/>
      <c r="T79" s="176"/>
    </row>
    <row r="80" ht="19.5" customHeight="1" spans="1:20">
      <c r="A80" s="184" t="s">
        <v>242</v>
      </c>
      <c r="B80" s="184"/>
      <c r="C80" s="184"/>
      <c r="D80" s="184" t="s">
        <v>241</v>
      </c>
      <c r="E80" s="176">
        <v>0</v>
      </c>
      <c r="F80" s="176">
        <v>0</v>
      </c>
      <c r="G80" s="176">
        <v>0</v>
      </c>
      <c r="H80" s="176">
        <v>792311.15</v>
      </c>
      <c r="I80" s="176">
        <v>792311.15</v>
      </c>
      <c r="J80" s="176"/>
      <c r="K80" s="176">
        <v>792311.15</v>
      </c>
      <c r="L80" s="176">
        <v>792311.15</v>
      </c>
      <c r="M80" s="176">
        <v>760053.6</v>
      </c>
      <c r="N80" s="176">
        <v>32257.55</v>
      </c>
      <c r="O80" s="176"/>
      <c r="P80" s="176">
        <v>0</v>
      </c>
      <c r="Q80" s="176">
        <v>0</v>
      </c>
      <c r="R80" s="176"/>
      <c r="S80" s="176"/>
      <c r="T80" s="176"/>
    </row>
    <row r="81" ht="19.5" customHeight="1" spans="1:20">
      <c r="A81" s="184" t="s">
        <v>243</v>
      </c>
      <c r="B81" s="184"/>
      <c r="C81" s="184"/>
      <c r="D81" s="184" t="s">
        <v>244</v>
      </c>
      <c r="E81" s="176">
        <v>0</v>
      </c>
      <c r="F81" s="176">
        <v>0</v>
      </c>
      <c r="G81" s="176">
        <v>0</v>
      </c>
      <c r="H81" s="176">
        <v>10000</v>
      </c>
      <c r="I81" s="176"/>
      <c r="J81" s="176">
        <v>10000</v>
      </c>
      <c r="K81" s="176">
        <v>10000</v>
      </c>
      <c r="L81" s="176"/>
      <c r="M81" s="176"/>
      <c r="N81" s="176"/>
      <c r="O81" s="176">
        <v>10000</v>
      </c>
      <c r="P81" s="176">
        <v>0</v>
      </c>
      <c r="Q81" s="176">
        <v>0</v>
      </c>
      <c r="R81" s="176"/>
      <c r="S81" s="176"/>
      <c r="T81" s="176"/>
    </row>
    <row r="82" ht="19.5" customHeight="1" spans="1:20">
      <c r="A82" s="184" t="s">
        <v>245</v>
      </c>
      <c r="B82" s="184"/>
      <c r="C82" s="184"/>
      <c r="D82" s="184" t="s">
        <v>246</v>
      </c>
      <c r="E82" s="176">
        <v>0</v>
      </c>
      <c r="F82" s="176">
        <v>0</v>
      </c>
      <c r="G82" s="176">
        <v>0</v>
      </c>
      <c r="H82" s="176">
        <v>10000</v>
      </c>
      <c r="I82" s="176"/>
      <c r="J82" s="176">
        <v>10000</v>
      </c>
      <c r="K82" s="176">
        <v>10000</v>
      </c>
      <c r="L82" s="176"/>
      <c r="M82" s="176"/>
      <c r="N82" s="176"/>
      <c r="O82" s="176">
        <v>10000</v>
      </c>
      <c r="P82" s="176">
        <v>0</v>
      </c>
      <c r="Q82" s="176">
        <v>0</v>
      </c>
      <c r="R82" s="176"/>
      <c r="S82" s="176"/>
      <c r="T82" s="176"/>
    </row>
    <row r="83" ht="19.5" customHeight="1" spans="1:20">
      <c r="A83" s="184" t="s">
        <v>395</v>
      </c>
      <c r="B83" s="184"/>
      <c r="C83" s="184"/>
      <c r="D83" s="184" t="s">
        <v>396</v>
      </c>
      <c r="E83" s="176">
        <v>0</v>
      </c>
      <c r="F83" s="176">
        <v>0</v>
      </c>
      <c r="G83" s="176">
        <v>0</v>
      </c>
      <c r="H83" s="176"/>
      <c r="I83" s="176"/>
      <c r="J83" s="176"/>
      <c r="K83" s="176"/>
      <c r="L83" s="176"/>
      <c r="M83" s="176"/>
      <c r="N83" s="176"/>
      <c r="O83" s="176"/>
      <c r="P83" s="176">
        <v>0</v>
      </c>
      <c r="Q83" s="176">
        <v>0</v>
      </c>
      <c r="R83" s="176"/>
      <c r="S83" s="176"/>
      <c r="T83" s="176"/>
    </row>
    <row r="84" ht="19.5" customHeight="1" spans="1:20">
      <c r="A84" s="184" t="s">
        <v>247</v>
      </c>
      <c r="B84" s="184"/>
      <c r="C84" s="184"/>
      <c r="D84" s="184" t="s">
        <v>248</v>
      </c>
      <c r="E84" s="176">
        <v>0</v>
      </c>
      <c r="F84" s="176">
        <v>0</v>
      </c>
      <c r="G84" s="176">
        <v>0</v>
      </c>
      <c r="H84" s="176">
        <v>89620</v>
      </c>
      <c r="I84" s="176"/>
      <c r="J84" s="176">
        <v>89620</v>
      </c>
      <c r="K84" s="176">
        <v>89620</v>
      </c>
      <c r="L84" s="176"/>
      <c r="M84" s="176"/>
      <c r="N84" s="176"/>
      <c r="O84" s="176">
        <v>89620</v>
      </c>
      <c r="P84" s="176">
        <v>0</v>
      </c>
      <c r="Q84" s="176">
        <v>0</v>
      </c>
      <c r="R84" s="176"/>
      <c r="S84" s="176"/>
      <c r="T84" s="176"/>
    </row>
    <row r="85" ht="19.5" customHeight="1" spans="1:20">
      <c r="A85" s="184" t="s">
        <v>249</v>
      </c>
      <c r="B85" s="184"/>
      <c r="C85" s="184"/>
      <c r="D85" s="184" t="s">
        <v>248</v>
      </c>
      <c r="E85" s="176">
        <v>0</v>
      </c>
      <c r="F85" s="176">
        <v>0</v>
      </c>
      <c r="G85" s="176">
        <v>0</v>
      </c>
      <c r="H85" s="176">
        <v>89620</v>
      </c>
      <c r="I85" s="176"/>
      <c r="J85" s="176">
        <v>89620</v>
      </c>
      <c r="K85" s="176">
        <v>89620</v>
      </c>
      <c r="L85" s="176"/>
      <c r="M85" s="176"/>
      <c r="N85" s="176"/>
      <c r="O85" s="176">
        <v>89620</v>
      </c>
      <c r="P85" s="176">
        <v>0</v>
      </c>
      <c r="Q85" s="176">
        <v>0</v>
      </c>
      <c r="R85" s="176"/>
      <c r="S85" s="176"/>
      <c r="T85" s="176"/>
    </row>
    <row r="86" ht="19.5" customHeight="1" spans="1:20">
      <c r="A86" s="184" t="s">
        <v>254</v>
      </c>
      <c r="B86" s="184"/>
      <c r="C86" s="184"/>
      <c r="D86" s="184" t="s">
        <v>255</v>
      </c>
      <c r="E86" s="176">
        <v>0</v>
      </c>
      <c r="F86" s="176">
        <v>0</v>
      </c>
      <c r="G86" s="176">
        <v>0</v>
      </c>
      <c r="H86" s="176">
        <v>15493.04</v>
      </c>
      <c r="I86" s="176"/>
      <c r="J86" s="176">
        <v>15493.04</v>
      </c>
      <c r="K86" s="176">
        <v>15493.04</v>
      </c>
      <c r="L86" s="176"/>
      <c r="M86" s="176"/>
      <c r="N86" s="176"/>
      <c r="O86" s="176">
        <v>15493.04</v>
      </c>
      <c r="P86" s="176">
        <v>0</v>
      </c>
      <c r="Q86" s="176">
        <v>0</v>
      </c>
      <c r="R86" s="176"/>
      <c r="S86" s="176"/>
      <c r="T86" s="176"/>
    </row>
    <row r="87" ht="19.5" customHeight="1" spans="1:20">
      <c r="A87" s="184" t="s">
        <v>256</v>
      </c>
      <c r="B87" s="184"/>
      <c r="C87" s="184"/>
      <c r="D87" s="184" t="s">
        <v>255</v>
      </c>
      <c r="E87" s="176">
        <v>0</v>
      </c>
      <c r="F87" s="176">
        <v>0</v>
      </c>
      <c r="G87" s="176">
        <v>0</v>
      </c>
      <c r="H87" s="176">
        <v>15493.04</v>
      </c>
      <c r="I87" s="176"/>
      <c r="J87" s="176">
        <v>15493.04</v>
      </c>
      <c r="K87" s="176">
        <v>15493.04</v>
      </c>
      <c r="L87" s="176"/>
      <c r="M87" s="176"/>
      <c r="N87" s="176"/>
      <c r="O87" s="176">
        <v>15493.04</v>
      </c>
      <c r="P87" s="176">
        <v>0</v>
      </c>
      <c r="Q87" s="176">
        <v>0</v>
      </c>
      <c r="R87" s="176"/>
      <c r="S87" s="176"/>
      <c r="T87" s="176"/>
    </row>
    <row r="88" ht="19.5" customHeight="1" spans="1:20">
      <c r="A88" s="184" t="s">
        <v>257</v>
      </c>
      <c r="B88" s="184"/>
      <c r="C88" s="184"/>
      <c r="D88" s="184" t="s">
        <v>258</v>
      </c>
      <c r="E88" s="176">
        <v>0</v>
      </c>
      <c r="F88" s="176">
        <v>0</v>
      </c>
      <c r="G88" s="176">
        <v>0</v>
      </c>
      <c r="H88" s="176">
        <v>37581507.49</v>
      </c>
      <c r="I88" s="176">
        <v>11339216.57</v>
      </c>
      <c r="J88" s="176">
        <v>26242290.92</v>
      </c>
      <c r="K88" s="176">
        <v>37581507.49</v>
      </c>
      <c r="L88" s="176">
        <v>11339216.57</v>
      </c>
      <c r="M88" s="176">
        <v>10860336.2</v>
      </c>
      <c r="N88" s="176">
        <v>478880.37</v>
      </c>
      <c r="O88" s="176">
        <v>26242290.92</v>
      </c>
      <c r="P88" s="176">
        <v>0</v>
      </c>
      <c r="Q88" s="176">
        <v>0</v>
      </c>
      <c r="R88" s="176"/>
      <c r="S88" s="176"/>
      <c r="T88" s="176"/>
    </row>
    <row r="89" ht="19.5" customHeight="1" spans="1:20">
      <c r="A89" s="184" t="s">
        <v>259</v>
      </c>
      <c r="B89" s="184"/>
      <c r="C89" s="184"/>
      <c r="D89" s="184" t="s">
        <v>260</v>
      </c>
      <c r="E89" s="176">
        <v>0</v>
      </c>
      <c r="F89" s="176">
        <v>0</v>
      </c>
      <c r="G89" s="176">
        <v>0</v>
      </c>
      <c r="H89" s="176">
        <v>100050</v>
      </c>
      <c r="I89" s="176">
        <v>95050</v>
      </c>
      <c r="J89" s="176">
        <v>5000</v>
      </c>
      <c r="K89" s="176">
        <v>100050</v>
      </c>
      <c r="L89" s="176">
        <v>95050</v>
      </c>
      <c r="M89" s="176">
        <v>95050</v>
      </c>
      <c r="N89" s="176">
        <v>0</v>
      </c>
      <c r="O89" s="176">
        <v>5000</v>
      </c>
      <c r="P89" s="176">
        <v>0</v>
      </c>
      <c r="Q89" s="176">
        <v>0</v>
      </c>
      <c r="R89" s="176"/>
      <c r="S89" s="176"/>
      <c r="T89" s="176"/>
    </row>
    <row r="90" ht="19.5" customHeight="1" spans="1:20">
      <c r="A90" s="184" t="s">
        <v>261</v>
      </c>
      <c r="B90" s="184"/>
      <c r="C90" s="184"/>
      <c r="D90" s="184" t="s">
        <v>262</v>
      </c>
      <c r="E90" s="176"/>
      <c r="F90" s="176"/>
      <c r="G90" s="176"/>
      <c r="H90" s="176">
        <v>38400</v>
      </c>
      <c r="I90" s="176">
        <v>38400</v>
      </c>
      <c r="J90" s="176"/>
      <c r="K90" s="176">
        <v>38400</v>
      </c>
      <c r="L90" s="176">
        <v>38400</v>
      </c>
      <c r="M90" s="176">
        <v>38400</v>
      </c>
      <c r="N90" s="176">
        <v>0</v>
      </c>
      <c r="O90" s="176"/>
      <c r="P90" s="176">
        <v>0</v>
      </c>
      <c r="Q90" s="176">
        <v>0</v>
      </c>
      <c r="R90" s="176"/>
      <c r="S90" s="176"/>
      <c r="T90" s="176"/>
    </row>
    <row r="91" ht="19.5" customHeight="1" spans="1:20">
      <c r="A91" s="184" t="s">
        <v>265</v>
      </c>
      <c r="B91" s="184"/>
      <c r="C91" s="184"/>
      <c r="D91" s="184" t="s">
        <v>266</v>
      </c>
      <c r="E91" s="176"/>
      <c r="F91" s="176"/>
      <c r="G91" s="176"/>
      <c r="H91" s="176">
        <v>5000</v>
      </c>
      <c r="I91" s="176"/>
      <c r="J91" s="176">
        <v>5000</v>
      </c>
      <c r="K91" s="176">
        <v>5000</v>
      </c>
      <c r="L91" s="176"/>
      <c r="M91" s="176"/>
      <c r="N91" s="176"/>
      <c r="O91" s="176">
        <v>5000</v>
      </c>
      <c r="P91" s="176"/>
      <c r="Q91" s="176"/>
      <c r="R91" s="176"/>
      <c r="S91" s="176"/>
      <c r="T91" s="176"/>
    </row>
    <row r="92" ht="19.5" customHeight="1" spans="1:20">
      <c r="A92" s="184" t="s">
        <v>397</v>
      </c>
      <c r="B92" s="184"/>
      <c r="C92" s="184"/>
      <c r="D92" s="184" t="s">
        <v>398</v>
      </c>
      <c r="E92" s="176">
        <v>0</v>
      </c>
      <c r="F92" s="176">
        <v>0</v>
      </c>
      <c r="G92" s="176">
        <v>0</v>
      </c>
      <c r="H92" s="176"/>
      <c r="I92" s="176"/>
      <c r="J92" s="176"/>
      <c r="K92" s="176"/>
      <c r="L92" s="176"/>
      <c r="M92" s="176"/>
      <c r="N92" s="176"/>
      <c r="O92" s="176"/>
      <c r="P92" s="176">
        <v>0</v>
      </c>
      <c r="Q92" s="176">
        <v>0</v>
      </c>
      <c r="R92" s="176"/>
      <c r="S92" s="176"/>
      <c r="T92" s="176"/>
    </row>
    <row r="93" ht="19.5" customHeight="1" spans="1:20">
      <c r="A93" s="184" t="s">
        <v>267</v>
      </c>
      <c r="B93" s="184"/>
      <c r="C93" s="184"/>
      <c r="D93" s="184" t="s">
        <v>268</v>
      </c>
      <c r="E93" s="176"/>
      <c r="F93" s="176"/>
      <c r="G93" s="176"/>
      <c r="H93" s="176">
        <v>56650</v>
      </c>
      <c r="I93" s="176">
        <v>56650</v>
      </c>
      <c r="J93" s="176"/>
      <c r="K93" s="176">
        <v>56650</v>
      </c>
      <c r="L93" s="176">
        <v>56650</v>
      </c>
      <c r="M93" s="176">
        <v>56650</v>
      </c>
      <c r="N93" s="176">
        <v>0</v>
      </c>
      <c r="O93" s="176"/>
      <c r="P93" s="176">
        <v>0</v>
      </c>
      <c r="Q93" s="176">
        <v>0</v>
      </c>
      <c r="R93" s="176"/>
      <c r="S93" s="176"/>
      <c r="T93" s="176"/>
    </row>
    <row r="94" ht="19.5" customHeight="1" spans="1:20">
      <c r="A94" s="184" t="s">
        <v>269</v>
      </c>
      <c r="B94" s="184"/>
      <c r="C94" s="184"/>
      <c r="D94" s="184" t="s">
        <v>270</v>
      </c>
      <c r="E94" s="176">
        <v>0</v>
      </c>
      <c r="F94" s="176">
        <v>0</v>
      </c>
      <c r="G94" s="176">
        <v>0</v>
      </c>
      <c r="H94" s="176">
        <v>157600</v>
      </c>
      <c r="I94" s="176">
        <v>57600</v>
      </c>
      <c r="J94" s="176">
        <v>100000</v>
      </c>
      <c r="K94" s="176">
        <v>157600</v>
      </c>
      <c r="L94" s="176">
        <v>57600</v>
      </c>
      <c r="M94" s="176">
        <v>57600</v>
      </c>
      <c r="N94" s="176">
        <v>0</v>
      </c>
      <c r="O94" s="176">
        <v>100000</v>
      </c>
      <c r="P94" s="176">
        <v>0</v>
      </c>
      <c r="Q94" s="176">
        <v>0</v>
      </c>
      <c r="R94" s="176"/>
      <c r="S94" s="176"/>
      <c r="T94" s="176"/>
    </row>
    <row r="95" ht="19.5" customHeight="1" spans="1:20">
      <c r="A95" s="184" t="s">
        <v>399</v>
      </c>
      <c r="B95" s="184"/>
      <c r="C95" s="184"/>
      <c r="D95" s="184" t="s">
        <v>400</v>
      </c>
      <c r="E95" s="176">
        <v>0</v>
      </c>
      <c r="F95" s="176">
        <v>0</v>
      </c>
      <c r="G95" s="176">
        <v>0</v>
      </c>
      <c r="H95" s="176"/>
      <c r="I95" s="176"/>
      <c r="J95" s="176"/>
      <c r="K95" s="176"/>
      <c r="L95" s="176"/>
      <c r="M95" s="176"/>
      <c r="N95" s="176"/>
      <c r="O95" s="176"/>
      <c r="P95" s="176">
        <v>0</v>
      </c>
      <c r="Q95" s="176">
        <v>0</v>
      </c>
      <c r="R95" s="176"/>
      <c r="S95" s="176"/>
      <c r="T95" s="176"/>
    </row>
    <row r="96" ht="19.5" customHeight="1" spans="1:20">
      <c r="A96" s="184" t="s">
        <v>401</v>
      </c>
      <c r="B96" s="184"/>
      <c r="C96" s="184"/>
      <c r="D96" s="184" t="s">
        <v>402</v>
      </c>
      <c r="E96" s="176">
        <v>0</v>
      </c>
      <c r="F96" s="176">
        <v>0</v>
      </c>
      <c r="G96" s="176">
        <v>0</v>
      </c>
      <c r="H96" s="176"/>
      <c r="I96" s="176"/>
      <c r="J96" s="176"/>
      <c r="K96" s="176"/>
      <c r="L96" s="176"/>
      <c r="M96" s="176"/>
      <c r="N96" s="176"/>
      <c r="O96" s="176"/>
      <c r="P96" s="176">
        <v>0</v>
      </c>
      <c r="Q96" s="176">
        <v>0</v>
      </c>
      <c r="R96" s="176"/>
      <c r="S96" s="176"/>
      <c r="T96" s="176"/>
    </row>
    <row r="97" ht="19.5" customHeight="1" spans="1:20">
      <c r="A97" s="184" t="s">
        <v>271</v>
      </c>
      <c r="B97" s="184"/>
      <c r="C97" s="184"/>
      <c r="D97" s="184" t="s">
        <v>272</v>
      </c>
      <c r="E97" s="176"/>
      <c r="F97" s="176"/>
      <c r="G97" s="176"/>
      <c r="H97" s="176">
        <v>100000</v>
      </c>
      <c r="I97" s="176"/>
      <c r="J97" s="176">
        <v>100000</v>
      </c>
      <c r="K97" s="176">
        <v>100000</v>
      </c>
      <c r="L97" s="176"/>
      <c r="M97" s="176"/>
      <c r="N97" s="176"/>
      <c r="O97" s="176">
        <v>100000</v>
      </c>
      <c r="P97" s="176"/>
      <c r="Q97" s="176"/>
      <c r="R97" s="176"/>
      <c r="S97" s="176"/>
      <c r="T97" s="176"/>
    </row>
    <row r="98" ht="19.5" customHeight="1" spans="1:20">
      <c r="A98" s="184" t="s">
        <v>273</v>
      </c>
      <c r="B98" s="184"/>
      <c r="C98" s="184"/>
      <c r="D98" s="184" t="s">
        <v>274</v>
      </c>
      <c r="E98" s="176"/>
      <c r="F98" s="176"/>
      <c r="G98" s="176"/>
      <c r="H98" s="176">
        <v>57600</v>
      </c>
      <c r="I98" s="176">
        <v>57600</v>
      </c>
      <c r="J98" s="176"/>
      <c r="K98" s="176">
        <v>57600</v>
      </c>
      <c r="L98" s="176">
        <v>57600</v>
      </c>
      <c r="M98" s="176">
        <v>57600</v>
      </c>
      <c r="N98" s="176">
        <v>0</v>
      </c>
      <c r="O98" s="176"/>
      <c r="P98" s="176">
        <v>0</v>
      </c>
      <c r="Q98" s="176">
        <v>0</v>
      </c>
      <c r="R98" s="176"/>
      <c r="S98" s="176"/>
      <c r="T98" s="176"/>
    </row>
    <row r="99" ht="19.5" customHeight="1" spans="1:20">
      <c r="A99" s="184" t="s">
        <v>275</v>
      </c>
      <c r="B99" s="184"/>
      <c r="C99" s="184"/>
      <c r="D99" s="184" t="s">
        <v>276</v>
      </c>
      <c r="E99" s="176">
        <v>0</v>
      </c>
      <c r="F99" s="176">
        <v>0</v>
      </c>
      <c r="G99" s="176">
        <v>0</v>
      </c>
      <c r="H99" s="176">
        <v>24973282.07</v>
      </c>
      <c r="I99" s="176"/>
      <c r="J99" s="176">
        <v>24973282.07</v>
      </c>
      <c r="K99" s="176">
        <v>24973282.07</v>
      </c>
      <c r="L99" s="176"/>
      <c r="M99" s="176"/>
      <c r="N99" s="176"/>
      <c r="O99" s="176">
        <v>24973282.07</v>
      </c>
      <c r="P99" s="176">
        <v>0</v>
      </c>
      <c r="Q99" s="176">
        <v>0</v>
      </c>
      <c r="R99" s="176"/>
      <c r="S99" s="176"/>
      <c r="T99" s="176"/>
    </row>
    <row r="100" ht="19.5" customHeight="1" spans="1:20">
      <c r="A100" s="184" t="s">
        <v>277</v>
      </c>
      <c r="B100" s="184"/>
      <c r="C100" s="184"/>
      <c r="D100" s="184" t="s">
        <v>278</v>
      </c>
      <c r="E100" s="176">
        <v>0</v>
      </c>
      <c r="F100" s="176">
        <v>0</v>
      </c>
      <c r="G100" s="176">
        <v>0</v>
      </c>
      <c r="H100" s="176">
        <v>19268482.07</v>
      </c>
      <c r="I100" s="176"/>
      <c r="J100" s="176">
        <v>19268482.07</v>
      </c>
      <c r="K100" s="176">
        <v>19268482.07</v>
      </c>
      <c r="L100" s="176"/>
      <c r="M100" s="176"/>
      <c r="N100" s="176"/>
      <c r="O100" s="176">
        <v>19268482.07</v>
      </c>
      <c r="P100" s="176">
        <v>0</v>
      </c>
      <c r="Q100" s="176">
        <v>0</v>
      </c>
      <c r="R100" s="176"/>
      <c r="S100" s="176"/>
      <c r="T100" s="176"/>
    </row>
    <row r="101" ht="19.5" customHeight="1" spans="1:20">
      <c r="A101" s="184" t="s">
        <v>279</v>
      </c>
      <c r="B101" s="184"/>
      <c r="C101" s="184"/>
      <c r="D101" s="184" t="s">
        <v>280</v>
      </c>
      <c r="E101" s="176">
        <v>0</v>
      </c>
      <c r="F101" s="176">
        <v>0</v>
      </c>
      <c r="G101" s="176">
        <v>0</v>
      </c>
      <c r="H101" s="176">
        <v>3880000</v>
      </c>
      <c r="I101" s="176"/>
      <c r="J101" s="176">
        <v>3880000</v>
      </c>
      <c r="K101" s="176">
        <v>3880000</v>
      </c>
      <c r="L101" s="176"/>
      <c r="M101" s="176"/>
      <c r="N101" s="176"/>
      <c r="O101" s="176">
        <v>3880000</v>
      </c>
      <c r="P101" s="176">
        <v>0</v>
      </c>
      <c r="Q101" s="176">
        <v>0</v>
      </c>
      <c r="R101" s="176"/>
      <c r="S101" s="176"/>
      <c r="T101" s="176"/>
    </row>
    <row r="102" ht="19.5" customHeight="1" spans="1:20">
      <c r="A102" s="184" t="s">
        <v>281</v>
      </c>
      <c r="B102" s="184"/>
      <c r="C102" s="184"/>
      <c r="D102" s="184" t="s">
        <v>282</v>
      </c>
      <c r="E102" s="176">
        <v>0</v>
      </c>
      <c r="F102" s="176">
        <v>0</v>
      </c>
      <c r="G102" s="176">
        <v>0</v>
      </c>
      <c r="H102" s="176">
        <v>1824800</v>
      </c>
      <c r="I102" s="176"/>
      <c r="J102" s="176">
        <v>1824800</v>
      </c>
      <c r="K102" s="176">
        <v>1824800</v>
      </c>
      <c r="L102" s="176"/>
      <c r="M102" s="176"/>
      <c r="N102" s="176"/>
      <c r="O102" s="176">
        <v>1824800</v>
      </c>
      <c r="P102" s="176">
        <v>0</v>
      </c>
      <c r="Q102" s="176">
        <v>0</v>
      </c>
      <c r="R102" s="176"/>
      <c r="S102" s="176"/>
      <c r="T102" s="176"/>
    </row>
    <row r="103" ht="19.5" customHeight="1" spans="1:20">
      <c r="A103" s="184" t="s">
        <v>283</v>
      </c>
      <c r="B103" s="184"/>
      <c r="C103" s="184"/>
      <c r="D103" s="184" t="s">
        <v>284</v>
      </c>
      <c r="E103" s="176">
        <v>0</v>
      </c>
      <c r="F103" s="176">
        <v>0</v>
      </c>
      <c r="G103" s="176">
        <v>0</v>
      </c>
      <c r="H103" s="176">
        <v>5303388.5</v>
      </c>
      <c r="I103" s="176">
        <v>4139379.65</v>
      </c>
      <c r="J103" s="176">
        <v>1164008.85</v>
      </c>
      <c r="K103" s="176">
        <v>5303388.5</v>
      </c>
      <c r="L103" s="176">
        <v>4139379.65</v>
      </c>
      <c r="M103" s="176">
        <v>3919470</v>
      </c>
      <c r="N103" s="176">
        <v>219909.65</v>
      </c>
      <c r="O103" s="176">
        <v>1164008.85</v>
      </c>
      <c r="P103" s="176">
        <v>0</v>
      </c>
      <c r="Q103" s="176">
        <v>0</v>
      </c>
      <c r="R103" s="176"/>
      <c r="S103" s="176"/>
      <c r="T103" s="176"/>
    </row>
    <row r="104" ht="19.5" customHeight="1" spans="1:20">
      <c r="A104" s="184" t="s">
        <v>403</v>
      </c>
      <c r="B104" s="184"/>
      <c r="C104" s="184"/>
      <c r="D104" s="184" t="s">
        <v>404</v>
      </c>
      <c r="E104" s="176">
        <v>0</v>
      </c>
      <c r="F104" s="176">
        <v>0</v>
      </c>
      <c r="G104" s="176">
        <v>0</v>
      </c>
      <c r="H104" s="176"/>
      <c r="I104" s="176"/>
      <c r="J104" s="176"/>
      <c r="K104" s="176"/>
      <c r="L104" s="176"/>
      <c r="M104" s="176"/>
      <c r="N104" s="176"/>
      <c r="O104" s="176"/>
      <c r="P104" s="176">
        <v>0</v>
      </c>
      <c r="Q104" s="176">
        <v>0</v>
      </c>
      <c r="R104" s="176"/>
      <c r="S104" s="176"/>
      <c r="T104" s="176"/>
    </row>
    <row r="105" ht="19.5" customHeight="1" spans="1:20">
      <c r="A105" s="184" t="s">
        <v>285</v>
      </c>
      <c r="B105" s="184"/>
      <c r="C105" s="184"/>
      <c r="D105" s="184" t="s">
        <v>286</v>
      </c>
      <c r="E105" s="176">
        <v>0</v>
      </c>
      <c r="F105" s="176">
        <v>0</v>
      </c>
      <c r="G105" s="176">
        <v>0</v>
      </c>
      <c r="H105" s="176">
        <v>4326327.35</v>
      </c>
      <c r="I105" s="176">
        <v>3927739.65</v>
      </c>
      <c r="J105" s="176">
        <v>398587.7</v>
      </c>
      <c r="K105" s="176">
        <v>4326327.35</v>
      </c>
      <c r="L105" s="176">
        <v>3927739.65</v>
      </c>
      <c r="M105" s="176">
        <v>3707830</v>
      </c>
      <c r="N105" s="176">
        <v>219909.65</v>
      </c>
      <c r="O105" s="176">
        <v>398587.7</v>
      </c>
      <c r="P105" s="176">
        <v>0</v>
      </c>
      <c r="Q105" s="176">
        <v>0</v>
      </c>
      <c r="R105" s="176"/>
      <c r="S105" s="176"/>
      <c r="T105" s="176"/>
    </row>
    <row r="106" ht="19.5" customHeight="1" spans="1:20">
      <c r="A106" s="184" t="s">
        <v>287</v>
      </c>
      <c r="B106" s="184"/>
      <c r="C106" s="184"/>
      <c r="D106" s="184" t="s">
        <v>288</v>
      </c>
      <c r="E106" s="176">
        <v>0</v>
      </c>
      <c r="F106" s="176">
        <v>0</v>
      </c>
      <c r="G106" s="176">
        <v>0</v>
      </c>
      <c r="H106" s="176">
        <v>211640</v>
      </c>
      <c r="I106" s="176">
        <v>211640</v>
      </c>
      <c r="J106" s="176"/>
      <c r="K106" s="176">
        <v>211640</v>
      </c>
      <c r="L106" s="176">
        <v>211640</v>
      </c>
      <c r="M106" s="176">
        <v>211640</v>
      </c>
      <c r="N106" s="176">
        <v>0</v>
      </c>
      <c r="O106" s="176"/>
      <c r="P106" s="176">
        <v>0</v>
      </c>
      <c r="Q106" s="176">
        <v>0</v>
      </c>
      <c r="R106" s="176"/>
      <c r="S106" s="176"/>
      <c r="T106" s="176"/>
    </row>
    <row r="107" ht="19.5" customHeight="1" spans="1:20">
      <c r="A107" s="184" t="s">
        <v>289</v>
      </c>
      <c r="B107" s="184"/>
      <c r="C107" s="184"/>
      <c r="D107" s="184" t="s">
        <v>290</v>
      </c>
      <c r="E107" s="176">
        <v>0</v>
      </c>
      <c r="F107" s="176">
        <v>0</v>
      </c>
      <c r="G107" s="176">
        <v>0</v>
      </c>
      <c r="H107" s="176">
        <v>765421.15</v>
      </c>
      <c r="I107" s="176"/>
      <c r="J107" s="176">
        <v>765421.15</v>
      </c>
      <c r="K107" s="176">
        <v>765421.15</v>
      </c>
      <c r="L107" s="176"/>
      <c r="M107" s="176"/>
      <c r="N107" s="176"/>
      <c r="O107" s="176">
        <v>765421.15</v>
      </c>
      <c r="P107" s="176">
        <v>0</v>
      </c>
      <c r="Q107" s="176">
        <v>0</v>
      </c>
      <c r="R107" s="176"/>
      <c r="S107" s="176"/>
      <c r="T107" s="176"/>
    </row>
    <row r="108" ht="19.5" customHeight="1" spans="1:20">
      <c r="A108" s="184" t="s">
        <v>291</v>
      </c>
      <c r="B108" s="184"/>
      <c r="C108" s="184"/>
      <c r="D108" s="184" t="s">
        <v>292</v>
      </c>
      <c r="E108" s="176">
        <v>0</v>
      </c>
      <c r="F108" s="176">
        <v>0</v>
      </c>
      <c r="G108" s="176">
        <v>0</v>
      </c>
      <c r="H108" s="176">
        <v>7047186.92</v>
      </c>
      <c r="I108" s="176">
        <v>7047186.92</v>
      </c>
      <c r="J108" s="176"/>
      <c r="K108" s="176">
        <v>7047186.92</v>
      </c>
      <c r="L108" s="176">
        <v>7047186.92</v>
      </c>
      <c r="M108" s="176">
        <v>6788216.2</v>
      </c>
      <c r="N108" s="176">
        <v>258970.72</v>
      </c>
      <c r="O108" s="176"/>
      <c r="P108" s="176">
        <v>0</v>
      </c>
      <c r="Q108" s="176">
        <v>0</v>
      </c>
      <c r="R108" s="176"/>
      <c r="S108" s="176"/>
      <c r="T108" s="176"/>
    </row>
    <row r="109" ht="19.5" customHeight="1" spans="1:20">
      <c r="A109" s="184" t="s">
        <v>293</v>
      </c>
      <c r="B109" s="184"/>
      <c r="C109" s="184"/>
      <c r="D109" s="184" t="s">
        <v>292</v>
      </c>
      <c r="E109" s="176">
        <v>0</v>
      </c>
      <c r="F109" s="176">
        <v>0</v>
      </c>
      <c r="G109" s="176">
        <v>0</v>
      </c>
      <c r="H109" s="176">
        <v>7047186.92</v>
      </c>
      <c r="I109" s="176">
        <v>7047186.92</v>
      </c>
      <c r="J109" s="176"/>
      <c r="K109" s="176">
        <v>7047186.92</v>
      </c>
      <c r="L109" s="176">
        <v>7047186.92</v>
      </c>
      <c r="M109" s="176">
        <v>6788216.2</v>
      </c>
      <c r="N109" s="176">
        <v>258970.72</v>
      </c>
      <c r="O109" s="176"/>
      <c r="P109" s="176">
        <v>0</v>
      </c>
      <c r="Q109" s="176">
        <v>0</v>
      </c>
      <c r="R109" s="176"/>
      <c r="S109" s="176"/>
      <c r="T109" s="176"/>
    </row>
    <row r="110" ht="19.5" customHeight="1" spans="1:20">
      <c r="A110" s="184" t="s">
        <v>405</v>
      </c>
      <c r="B110" s="184"/>
      <c r="C110" s="184"/>
      <c r="D110" s="184" t="s">
        <v>406</v>
      </c>
      <c r="E110" s="176">
        <v>0</v>
      </c>
      <c r="F110" s="176">
        <v>0</v>
      </c>
      <c r="G110" s="176">
        <v>0</v>
      </c>
      <c r="H110" s="176"/>
      <c r="I110" s="176"/>
      <c r="J110" s="176"/>
      <c r="K110" s="176"/>
      <c r="L110" s="176"/>
      <c r="M110" s="176"/>
      <c r="N110" s="176"/>
      <c r="O110" s="176"/>
      <c r="P110" s="176">
        <v>0</v>
      </c>
      <c r="Q110" s="176">
        <v>0</v>
      </c>
      <c r="R110" s="176"/>
      <c r="S110" s="176"/>
      <c r="T110" s="176"/>
    </row>
    <row r="111" ht="19.5" customHeight="1" spans="1:20">
      <c r="A111" s="184" t="s">
        <v>407</v>
      </c>
      <c r="B111" s="184"/>
      <c r="C111" s="184"/>
      <c r="D111" s="184" t="s">
        <v>408</v>
      </c>
      <c r="E111" s="176">
        <v>0</v>
      </c>
      <c r="F111" s="176">
        <v>0</v>
      </c>
      <c r="G111" s="176">
        <v>0</v>
      </c>
      <c r="H111" s="176"/>
      <c r="I111" s="176"/>
      <c r="J111" s="176"/>
      <c r="K111" s="176"/>
      <c r="L111" s="176"/>
      <c r="M111" s="176"/>
      <c r="N111" s="176"/>
      <c r="O111" s="176"/>
      <c r="P111" s="176">
        <v>0</v>
      </c>
      <c r="Q111" s="176">
        <v>0</v>
      </c>
      <c r="R111" s="176"/>
      <c r="S111" s="176"/>
      <c r="T111" s="176"/>
    </row>
    <row r="112" ht="19.5" customHeight="1" spans="1:20">
      <c r="A112" s="184" t="s">
        <v>409</v>
      </c>
      <c r="B112" s="184"/>
      <c r="C112" s="184"/>
      <c r="D112" s="184" t="s">
        <v>410</v>
      </c>
      <c r="E112" s="176">
        <v>0</v>
      </c>
      <c r="F112" s="176">
        <v>0</v>
      </c>
      <c r="G112" s="176">
        <v>0</v>
      </c>
      <c r="H112" s="176"/>
      <c r="I112" s="176"/>
      <c r="J112" s="176"/>
      <c r="K112" s="176"/>
      <c r="L112" s="176"/>
      <c r="M112" s="176"/>
      <c r="N112" s="176"/>
      <c r="O112" s="176"/>
      <c r="P112" s="176">
        <v>0</v>
      </c>
      <c r="Q112" s="176">
        <v>0</v>
      </c>
      <c r="R112" s="176"/>
      <c r="S112" s="176"/>
      <c r="T112" s="176"/>
    </row>
    <row r="113" ht="19.5" customHeight="1" spans="1:20">
      <c r="A113" s="184" t="s">
        <v>304</v>
      </c>
      <c r="B113" s="184"/>
      <c r="C113" s="184"/>
      <c r="D113" s="184" t="s">
        <v>305</v>
      </c>
      <c r="E113" s="176">
        <v>0</v>
      </c>
      <c r="F113" s="176">
        <v>0</v>
      </c>
      <c r="G113" s="176">
        <v>0</v>
      </c>
      <c r="H113" s="176">
        <v>1357716</v>
      </c>
      <c r="I113" s="176">
        <v>1357716</v>
      </c>
      <c r="J113" s="176"/>
      <c r="K113" s="176">
        <v>1357716</v>
      </c>
      <c r="L113" s="176">
        <v>1357716</v>
      </c>
      <c r="M113" s="176">
        <v>1357716</v>
      </c>
      <c r="N113" s="176">
        <v>0</v>
      </c>
      <c r="O113" s="176"/>
      <c r="P113" s="176">
        <v>0</v>
      </c>
      <c r="Q113" s="176">
        <v>0</v>
      </c>
      <c r="R113" s="176"/>
      <c r="S113" s="176"/>
      <c r="T113" s="176"/>
    </row>
    <row r="114" ht="19.5" customHeight="1" spans="1:20">
      <c r="A114" s="184" t="s">
        <v>411</v>
      </c>
      <c r="B114" s="184"/>
      <c r="C114" s="184"/>
      <c r="D114" s="184" t="s">
        <v>412</v>
      </c>
      <c r="E114" s="176">
        <v>0</v>
      </c>
      <c r="F114" s="176">
        <v>0</v>
      </c>
      <c r="G114" s="176">
        <v>0</v>
      </c>
      <c r="H114" s="176"/>
      <c r="I114" s="176"/>
      <c r="J114" s="176"/>
      <c r="K114" s="176"/>
      <c r="L114" s="176"/>
      <c r="M114" s="176"/>
      <c r="N114" s="176"/>
      <c r="O114" s="176"/>
      <c r="P114" s="176">
        <v>0</v>
      </c>
      <c r="Q114" s="176">
        <v>0</v>
      </c>
      <c r="R114" s="176"/>
      <c r="S114" s="176"/>
      <c r="T114" s="176"/>
    </row>
    <row r="115" ht="19.5" customHeight="1" spans="1:20">
      <c r="A115" s="184" t="s">
        <v>413</v>
      </c>
      <c r="B115" s="184"/>
      <c r="C115" s="184"/>
      <c r="D115" s="184" t="s">
        <v>414</v>
      </c>
      <c r="E115" s="176">
        <v>0</v>
      </c>
      <c r="F115" s="176">
        <v>0</v>
      </c>
      <c r="G115" s="176">
        <v>0</v>
      </c>
      <c r="H115" s="176"/>
      <c r="I115" s="176"/>
      <c r="J115" s="176"/>
      <c r="K115" s="176"/>
      <c r="L115" s="176"/>
      <c r="M115" s="176"/>
      <c r="N115" s="176"/>
      <c r="O115" s="176"/>
      <c r="P115" s="176">
        <v>0</v>
      </c>
      <c r="Q115" s="176">
        <v>0</v>
      </c>
      <c r="R115" s="176"/>
      <c r="S115" s="176"/>
      <c r="T115" s="176"/>
    </row>
    <row r="116" ht="19.5" customHeight="1" spans="1:20">
      <c r="A116" s="184" t="s">
        <v>306</v>
      </c>
      <c r="B116" s="184"/>
      <c r="C116" s="184"/>
      <c r="D116" s="184" t="s">
        <v>307</v>
      </c>
      <c r="E116" s="176">
        <v>0</v>
      </c>
      <c r="F116" s="176">
        <v>0</v>
      </c>
      <c r="G116" s="176">
        <v>0</v>
      </c>
      <c r="H116" s="176">
        <v>1357716</v>
      </c>
      <c r="I116" s="176">
        <v>1357716</v>
      </c>
      <c r="J116" s="176"/>
      <c r="K116" s="176">
        <v>1357716</v>
      </c>
      <c r="L116" s="176">
        <v>1357716</v>
      </c>
      <c r="M116" s="176">
        <v>1357716</v>
      </c>
      <c r="N116" s="176">
        <v>0</v>
      </c>
      <c r="O116" s="176"/>
      <c r="P116" s="176">
        <v>0</v>
      </c>
      <c r="Q116" s="176">
        <v>0</v>
      </c>
      <c r="R116" s="176"/>
      <c r="S116" s="176"/>
      <c r="T116" s="176"/>
    </row>
    <row r="117" ht="19.5" customHeight="1" spans="1:20">
      <c r="A117" s="184" t="s">
        <v>308</v>
      </c>
      <c r="B117" s="184"/>
      <c r="C117" s="184"/>
      <c r="D117" s="184" t="s">
        <v>309</v>
      </c>
      <c r="E117" s="176">
        <v>0</v>
      </c>
      <c r="F117" s="176">
        <v>0</v>
      </c>
      <c r="G117" s="176">
        <v>0</v>
      </c>
      <c r="H117" s="176">
        <v>1357716</v>
      </c>
      <c r="I117" s="176">
        <v>1357716</v>
      </c>
      <c r="J117" s="176"/>
      <c r="K117" s="176">
        <v>1357716</v>
      </c>
      <c r="L117" s="176">
        <v>1357716</v>
      </c>
      <c r="M117" s="176">
        <v>1357716</v>
      </c>
      <c r="N117" s="176">
        <v>0</v>
      </c>
      <c r="O117" s="176"/>
      <c r="P117" s="176">
        <v>0</v>
      </c>
      <c r="Q117" s="176">
        <v>0</v>
      </c>
      <c r="R117" s="176"/>
      <c r="S117" s="176"/>
      <c r="T117" s="176"/>
    </row>
    <row r="118" ht="19.5" customHeight="1" spans="1:20">
      <c r="A118" s="184" t="s">
        <v>310</v>
      </c>
      <c r="B118" s="184"/>
      <c r="C118" s="184"/>
      <c r="D118" s="184" t="s">
        <v>311</v>
      </c>
      <c r="E118" s="176">
        <v>0</v>
      </c>
      <c r="F118" s="176">
        <v>0</v>
      </c>
      <c r="G118" s="176">
        <v>0</v>
      </c>
      <c r="H118" s="176">
        <v>1306530.57</v>
      </c>
      <c r="I118" s="176">
        <v>20000</v>
      </c>
      <c r="J118" s="176">
        <v>1286530.57</v>
      </c>
      <c r="K118" s="176">
        <v>1306530.57</v>
      </c>
      <c r="L118" s="176">
        <v>20000</v>
      </c>
      <c r="M118" s="176">
        <v>0</v>
      </c>
      <c r="N118" s="176">
        <v>20000</v>
      </c>
      <c r="O118" s="176">
        <v>1286530.57</v>
      </c>
      <c r="P118" s="176">
        <v>0</v>
      </c>
      <c r="Q118" s="176">
        <v>0</v>
      </c>
      <c r="R118" s="176"/>
      <c r="S118" s="176"/>
      <c r="T118" s="176"/>
    </row>
    <row r="119" ht="19.5" customHeight="1" spans="1:20">
      <c r="A119" s="184" t="s">
        <v>312</v>
      </c>
      <c r="B119" s="184"/>
      <c r="C119" s="184"/>
      <c r="D119" s="184" t="s">
        <v>313</v>
      </c>
      <c r="E119" s="176"/>
      <c r="F119" s="176"/>
      <c r="G119" s="176"/>
      <c r="H119" s="176">
        <v>34948</v>
      </c>
      <c r="I119" s="176"/>
      <c r="J119" s="176">
        <v>34948</v>
      </c>
      <c r="K119" s="176">
        <v>34948</v>
      </c>
      <c r="L119" s="176"/>
      <c r="M119" s="176"/>
      <c r="N119" s="176"/>
      <c r="O119" s="176">
        <v>34948</v>
      </c>
      <c r="P119" s="176"/>
      <c r="Q119" s="176"/>
      <c r="R119" s="176"/>
      <c r="S119" s="176"/>
      <c r="T119" s="176"/>
    </row>
    <row r="120" ht="19.5" customHeight="1" spans="1:20">
      <c r="A120" s="184" t="s">
        <v>314</v>
      </c>
      <c r="B120" s="184"/>
      <c r="C120" s="184"/>
      <c r="D120" s="184" t="s">
        <v>315</v>
      </c>
      <c r="E120" s="176"/>
      <c r="F120" s="176"/>
      <c r="G120" s="176"/>
      <c r="H120" s="176">
        <v>34948</v>
      </c>
      <c r="I120" s="176"/>
      <c r="J120" s="176">
        <v>34948</v>
      </c>
      <c r="K120" s="176">
        <v>34948</v>
      </c>
      <c r="L120" s="176"/>
      <c r="M120" s="176"/>
      <c r="N120" s="176"/>
      <c r="O120" s="176">
        <v>34948</v>
      </c>
      <c r="P120" s="176"/>
      <c r="Q120" s="176"/>
      <c r="R120" s="176"/>
      <c r="S120" s="176"/>
      <c r="T120" s="176"/>
    </row>
    <row r="121" ht="19.5" customHeight="1" spans="1:20">
      <c r="A121" s="184" t="s">
        <v>316</v>
      </c>
      <c r="B121" s="184"/>
      <c r="C121" s="184"/>
      <c r="D121" s="184" t="s">
        <v>317</v>
      </c>
      <c r="E121" s="176"/>
      <c r="F121" s="176"/>
      <c r="G121" s="176"/>
      <c r="H121" s="176">
        <v>20000</v>
      </c>
      <c r="I121" s="176">
        <v>20000</v>
      </c>
      <c r="J121" s="176"/>
      <c r="K121" s="176">
        <v>20000</v>
      </c>
      <c r="L121" s="176">
        <v>20000</v>
      </c>
      <c r="M121" s="176">
        <v>0</v>
      </c>
      <c r="N121" s="176">
        <v>20000</v>
      </c>
      <c r="O121" s="176"/>
      <c r="P121" s="176">
        <v>0</v>
      </c>
      <c r="Q121" s="176">
        <v>0</v>
      </c>
      <c r="R121" s="176"/>
      <c r="S121" s="176"/>
      <c r="T121" s="176"/>
    </row>
    <row r="122" ht="19.5" customHeight="1" spans="1:20">
      <c r="A122" s="184" t="s">
        <v>318</v>
      </c>
      <c r="B122" s="184"/>
      <c r="C122" s="184"/>
      <c r="D122" s="184" t="s">
        <v>319</v>
      </c>
      <c r="E122" s="176"/>
      <c r="F122" s="176"/>
      <c r="G122" s="176"/>
      <c r="H122" s="176">
        <v>20000</v>
      </c>
      <c r="I122" s="176">
        <v>20000</v>
      </c>
      <c r="J122" s="176"/>
      <c r="K122" s="176">
        <v>20000</v>
      </c>
      <c r="L122" s="176">
        <v>20000</v>
      </c>
      <c r="M122" s="176">
        <v>0</v>
      </c>
      <c r="N122" s="176">
        <v>20000</v>
      </c>
      <c r="O122" s="176"/>
      <c r="P122" s="176">
        <v>0</v>
      </c>
      <c r="Q122" s="176">
        <v>0</v>
      </c>
      <c r="R122" s="176"/>
      <c r="S122" s="176"/>
      <c r="T122" s="176"/>
    </row>
    <row r="123" ht="19.5" customHeight="1" spans="1:20">
      <c r="A123" s="184" t="s">
        <v>320</v>
      </c>
      <c r="B123" s="184"/>
      <c r="C123" s="184"/>
      <c r="D123" s="184" t="s">
        <v>321</v>
      </c>
      <c r="E123" s="176">
        <v>0</v>
      </c>
      <c r="F123" s="176">
        <v>0</v>
      </c>
      <c r="G123" s="176">
        <v>0</v>
      </c>
      <c r="H123" s="176">
        <v>1251582.57</v>
      </c>
      <c r="I123" s="176"/>
      <c r="J123" s="176">
        <v>1251582.57</v>
      </c>
      <c r="K123" s="176">
        <v>1251582.57</v>
      </c>
      <c r="L123" s="176"/>
      <c r="M123" s="176"/>
      <c r="N123" s="176"/>
      <c r="O123" s="176">
        <v>1251582.57</v>
      </c>
      <c r="P123" s="176">
        <v>0</v>
      </c>
      <c r="Q123" s="176">
        <v>0</v>
      </c>
      <c r="R123" s="176"/>
      <c r="S123" s="176"/>
      <c r="T123" s="176"/>
    </row>
    <row r="124" ht="19.5" customHeight="1" spans="1:20">
      <c r="A124" s="184" t="s">
        <v>415</v>
      </c>
      <c r="B124" s="184"/>
      <c r="C124" s="184"/>
      <c r="D124" s="184" t="s">
        <v>416</v>
      </c>
      <c r="E124" s="176">
        <v>0</v>
      </c>
      <c r="F124" s="176">
        <v>0</v>
      </c>
      <c r="G124" s="176">
        <v>0</v>
      </c>
      <c r="H124" s="176"/>
      <c r="I124" s="176"/>
      <c r="J124" s="176"/>
      <c r="K124" s="176"/>
      <c r="L124" s="176"/>
      <c r="M124" s="176"/>
      <c r="N124" s="176"/>
      <c r="O124" s="176"/>
      <c r="P124" s="176">
        <v>0</v>
      </c>
      <c r="Q124" s="176">
        <v>0</v>
      </c>
      <c r="R124" s="176"/>
      <c r="S124" s="176"/>
      <c r="T124" s="176"/>
    </row>
    <row r="125" ht="19.5" customHeight="1" spans="1:20">
      <c r="A125" s="184" t="s">
        <v>322</v>
      </c>
      <c r="B125" s="184"/>
      <c r="C125" s="184"/>
      <c r="D125" s="184" t="s">
        <v>323</v>
      </c>
      <c r="E125" s="176">
        <v>0</v>
      </c>
      <c r="F125" s="176">
        <v>0</v>
      </c>
      <c r="G125" s="176">
        <v>0</v>
      </c>
      <c r="H125" s="176">
        <v>1251582.57</v>
      </c>
      <c r="I125" s="176"/>
      <c r="J125" s="176">
        <v>1251582.57</v>
      </c>
      <c r="K125" s="176">
        <v>1251582.57</v>
      </c>
      <c r="L125" s="176"/>
      <c r="M125" s="176"/>
      <c r="N125" s="176"/>
      <c r="O125" s="176">
        <v>1251582.57</v>
      </c>
      <c r="P125" s="176">
        <v>0</v>
      </c>
      <c r="Q125" s="176">
        <v>0</v>
      </c>
      <c r="R125" s="176"/>
      <c r="S125" s="176"/>
      <c r="T125" s="176"/>
    </row>
    <row r="126" ht="19.5" customHeight="1" spans="1:20">
      <c r="A126" s="184" t="s">
        <v>417</v>
      </c>
      <c r="B126" s="184"/>
      <c r="C126" s="184"/>
      <c r="D126" s="184"/>
      <c r="E126" s="184"/>
      <c r="F126" s="184"/>
      <c r="G126" s="184"/>
      <c r="H126" s="184"/>
      <c r="I126" s="184"/>
      <c r="J126" s="184"/>
      <c r="K126" s="184"/>
      <c r="L126" s="184"/>
      <c r="M126" s="184"/>
      <c r="N126" s="184"/>
      <c r="O126" s="184"/>
      <c r="P126" s="184"/>
      <c r="Q126" s="184"/>
      <c r="R126" s="184"/>
      <c r="S126" s="184"/>
      <c r="T126" s="184"/>
    </row>
  </sheetData>
  <mergeCells count="1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T1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topLeftCell="A26" workbookViewId="0">
      <selection activeCell="A1" sqref="A1"/>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83" t="s">
        <v>418</v>
      </c>
    </row>
    <row r="2" spans="9:9">
      <c r="I2" s="187" t="s">
        <v>419</v>
      </c>
    </row>
    <row r="3" spans="1:9">
      <c r="A3" s="187" t="s">
        <v>2</v>
      </c>
      <c r="I3" s="187" t="s">
        <v>3</v>
      </c>
    </row>
    <row r="4" ht="19.5" customHeight="1" spans="1:9">
      <c r="A4" s="179" t="s">
        <v>370</v>
      </c>
      <c r="B4" s="179"/>
      <c r="C4" s="179"/>
      <c r="D4" s="179" t="s">
        <v>369</v>
      </c>
      <c r="E4" s="179"/>
      <c r="F4" s="179"/>
      <c r="G4" s="179"/>
      <c r="H4" s="179"/>
      <c r="I4" s="179"/>
    </row>
    <row r="5" ht="19.5" customHeight="1" spans="1:9">
      <c r="A5" s="179" t="s">
        <v>420</v>
      </c>
      <c r="B5" s="179" t="s">
        <v>123</v>
      </c>
      <c r="C5" s="179" t="s">
        <v>8</v>
      </c>
      <c r="D5" s="179" t="s">
        <v>420</v>
      </c>
      <c r="E5" s="179" t="s">
        <v>123</v>
      </c>
      <c r="F5" s="179" t="s">
        <v>8</v>
      </c>
      <c r="G5" s="179" t="s">
        <v>420</v>
      </c>
      <c r="H5" s="179" t="s">
        <v>123</v>
      </c>
      <c r="I5" s="179" t="s">
        <v>8</v>
      </c>
    </row>
    <row r="6" ht="19.5" customHeight="1" spans="1:9">
      <c r="A6" s="179"/>
      <c r="B6" s="179"/>
      <c r="C6" s="179"/>
      <c r="D6" s="179"/>
      <c r="E6" s="179"/>
      <c r="F6" s="179"/>
      <c r="G6" s="179"/>
      <c r="H6" s="179"/>
      <c r="I6" s="179"/>
    </row>
    <row r="7" ht="19.5" customHeight="1" spans="1:9">
      <c r="A7" s="173" t="s">
        <v>421</v>
      </c>
      <c r="B7" s="173" t="s">
        <v>422</v>
      </c>
      <c r="C7" s="176">
        <v>17804107.43</v>
      </c>
      <c r="D7" s="173" t="s">
        <v>423</v>
      </c>
      <c r="E7" s="173" t="s">
        <v>424</v>
      </c>
      <c r="F7" s="176">
        <v>1210862.31</v>
      </c>
      <c r="G7" s="173" t="s">
        <v>425</v>
      </c>
      <c r="H7" s="173" t="s">
        <v>426</v>
      </c>
      <c r="I7" s="176">
        <v>0</v>
      </c>
    </row>
    <row r="8" ht="19.5" customHeight="1" spans="1:9">
      <c r="A8" s="173" t="s">
        <v>427</v>
      </c>
      <c r="B8" s="173" t="s">
        <v>428</v>
      </c>
      <c r="C8" s="176">
        <v>5670889</v>
      </c>
      <c r="D8" s="173" t="s">
        <v>429</v>
      </c>
      <c r="E8" s="173" t="s">
        <v>430</v>
      </c>
      <c r="F8" s="176">
        <v>385946</v>
      </c>
      <c r="G8" s="173" t="s">
        <v>431</v>
      </c>
      <c r="H8" s="173" t="s">
        <v>432</v>
      </c>
      <c r="I8" s="176">
        <v>0</v>
      </c>
    </row>
    <row r="9" ht="19.5" customHeight="1" spans="1:9">
      <c r="A9" s="173" t="s">
        <v>433</v>
      </c>
      <c r="B9" s="173" t="s">
        <v>434</v>
      </c>
      <c r="C9" s="176">
        <v>2531168</v>
      </c>
      <c r="D9" s="173" t="s">
        <v>435</v>
      </c>
      <c r="E9" s="173" t="s">
        <v>436</v>
      </c>
      <c r="F9" s="176">
        <v>0</v>
      </c>
      <c r="G9" s="173" t="s">
        <v>437</v>
      </c>
      <c r="H9" s="173" t="s">
        <v>438</v>
      </c>
      <c r="I9" s="176">
        <v>0</v>
      </c>
    </row>
    <row r="10" ht="19.5" customHeight="1" spans="1:9">
      <c r="A10" s="173" t="s">
        <v>439</v>
      </c>
      <c r="B10" s="173" t="s">
        <v>440</v>
      </c>
      <c r="C10" s="176">
        <v>181092</v>
      </c>
      <c r="D10" s="173" t="s">
        <v>441</v>
      </c>
      <c r="E10" s="173" t="s">
        <v>442</v>
      </c>
      <c r="F10" s="176">
        <v>0</v>
      </c>
      <c r="G10" s="173" t="s">
        <v>443</v>
      </c>
      <c r="H10" s="173" t="s">
        <v>444</v>
      </c>
      <c r="I10" s="176">
        <v>0</v>
      </c>
    </row>
    <row r="11" ht="19.5" customHeight="1" spans="1:9">
      <c r="A11" s="173" t="s">
        <v>445</v>
      </c>
      <c r="B11" s="173" t="s">
        <v>446</v>
      </c>
      <c r="C11" s="176">
        <v>0</v>
      </c>
      <c r="D11" s="173" t="s">
        <v>447</v>
      </c>
      <c r="E11" s="173" t="s">
        <v>448</v>
      </c>
      <c r="F11" s="176">
        <v>0</v>
      </c>
      <c r="G11" s="173" t="s">
        <v>449</v>
      </c>
      <c r="H11" s="173" t="s">
        <v>450</v>
      </c>
      <c r="I11" s="176">
        <v>0</v>
      </c>
    </row>
    <row r="12" ht="19.5" customHeight="1" spans="1:9">
      <c r="A12" s="173" t="s">
        <v>451</v>
      </c>
      <c r="B12" s="173" t="s">
        <v>452</v>
      </c>
      <c r="C12" s="176">
        <v>4285126</v>
      </c>
      <c r="D12" s="173" t="s">
        <v>453</v>
      </c>
      <c r="E12" s="173" t="s">
        <v>454</v>
      </c>
      <c r="F12" s="176">
        <v>11567.4</v>
      </c>
      <c r="G12" s="173" t="s">
        <v>455</v>
      </c>
      <c r="H12" s="173" t="s">
        <v>456</v>
      </c>
      <c r="I12" s="176">
        <v>0</v>
      </c>
    </row>
    <row r="13" ht="19.5" customHeight="1" spans="1:9">
      <c r="A13" s="173" t="s">
        <v>457</v>
      </c>
      <c r="B13" s="173" t="s">
        <v>458</v>
      </c>
      <c r="C13" s="176">
        <v>1855619.68</v>
      </c>
      <c r="D13" s="173" t="s">
        <v>459</v>
      </c>
      <c r="E13" s="173" t="s">
        <v>460</v>
      </c>
      <c r="F13" s="176">
        <v>9215.29</v>
      </c>
      <c r="G13" s="173" t="s">
        <v>461</v>
      </c>
      <c r="H13" s="173" t="s">
        <v>462</v>
      </c>
      <c r="I13" s="176">
        <v>0</v>
      </c>
    </row>
    <row r="14" ht="19.5" customHeight="1" spans="1:9">
      <c r="A14" s="173" t="s">
        <v>463</v>
      </c>
      <c r="B14" s="173" t="s">
        <v>464</v>
      </c>
      <c r="C14" s="176">
        <v>360994.74</v>
      </c>
      <c r="D14" s="173" t="s">
        <v>465</v>
      </c>
      <c r="E14" s="173" t="s">
        <v>466</v>
      </c>
      <c r="F14" s="176">
        <v>13326.06</v>
      </c>
      <c r="G14" s="173" t="s">
        <v>467</v>
      </c>
      <c r="H14" s="173" t="s">
        <v>468</v>
      </c>
      <c r="I14" s="176">
        <v>0</v>
      </c>
    </row>
    <row r="15" ht="19.5" customHeight="1" spans="1:9">
      <c r="A15" s="173" t="s">
        <v>469</v>
      </c>
      <c r="B15" s="173" t="s">
        <v>470</v>
      </c>
      <c r="C15" s="176">
        <v>950950.67</v>
      </c>
      <c r="D15" s="173" t="s">
        <v>471</v>
      </c>
      <c r="E15" s="173" t="s">
        <v>472</v>
      </c>
      <c r="F15" s="176">
        <v>0</v>
      </c>
      <c r="G15" s="173" t="s">
        <v>473</v>
      </c>
      <c r="H15" s="173" t="s">
        <v>474</v>
      </c>
      <c r="I15" s="176">
        <v>0</v>
      </c>
    </row>
    <row r="16" ht="19.5" customHeight="1" spans="1:9">
      <c r="A16" s="173" t="s">
        <v>475</v>
      </c>
      <c r="B16" s="173" t="s">
        <v>476</v>
      </c>
      <c r="C16" s="176">
        <v>537152.6</v>
      </c>
      <c r="D16" s="173" t="s">
        <v>477</v>
      </c>
      <c r="E16" s="173" t="s">
        <v>478</v>
      </c>
      <c r="F16" s="176">
        <v>0</v>
      </c>
      <c r="G16" s="173" t="s">
        <v>479</v>
      </c>
      <c r="H16" s="173" t="s">
        <v>480</v>
      </c>
      <c r="I16" s="176">
        <v>0</v>
      </c>
    </row>
    <row r="17" ht="19.5" customHeight="1" spans="1:9">
      <c r="A17" s="173" t="s">
        <v>481</v>
      </c>
      <c r="B17" s="173" t="s">
        <v>482</v>
      </c>
      <c r="C17" s="176">
        <v>73398.74</v>
      </c>
      <c r="D17" s="173" t="s">
        <v>483</v>
      </c>
      <c r="E17" s="173" t="s">
        <v>484</v>
      </c>
      <c r="F17" s="176">
        <v>20432</v>
      </c>
      <c r="G17" s="173" t="s">
        <v>485</v>
      </c>
      <c r="H17" s="173" t="s">
        <v>486</v>
      </c>
      <c r="I17" s="176">
        <v>0</v>
      </c>
    </row>
    <row r="18" ht="19.5" customHeight="1" spans="1:9">
      <c r="A18" s="173" t="s">
        <v>487</v>
      </c>
      <c r="B18" s="173" t="s">
        <v>488</v>
      </c>
      <c r="C18" s="176">
        <v>1357716</v>
      </c>
      <c r="D18" s="173" t="s">
        <v>489</v>
      </c>
      <c r="E18" s="173" t="s">
        <v>490</v>
      </c>
      <c r="F18" s="176">
        <v>0</v>
      </c>
      <c r="G18" s="173" t="s">
        <v>491</v>
      </c>
      <c r="H18" s="173" t="s">
        <v>492</v>
      </c>
      <c r="I18" s="176">
        <v>0</v>
      </c>
    </row>
    <row r="19" ht="19.5" customHeight="1" spans="1:9">
      <c r="A19" s="173" t="s">
        <v>493</v>
      </c>
      <c r="B19" s="173" t="s">
        <v>494</v>
      </c>
      <c r="C19" s="176">
        <v>0</v>
      </c>
      <c r="D19" s="173" t="s">
        <v>495</v>
      </c>
      <c r="E19" s="173" t="s">
        <v>496</v>
      </c>
      <c r="F19" s="176">
        <v>5500</v>
      </c>
      <c r="G19" s="173" t="s">
        <v>497</v>
      </c>
      <c r="H19" s="173" t="s">
        <v>498</v>
      </c>
      <c r="I19" s="176">
        <v>0</v>
      </c>
    </row>
    <row r="20" ht="19.5" customHeight="1" spans="1:9">
      <c r="A20" s="173" t="s">
        <v>499</v>
      </c>
      <c r="B20" s="173" t="s">
        <v>500</v>
      </c>
      <c r="C20" s="176">
        <v>0</v>
      </c>
      <c r="D20" s="173" t="s">
        <v>501</v>
      </c>
      <c r="E20" s="173" t="s">
        <v>502</v>
      </c>
      <c r="F20" s="176">
        <v>0</v>
      </c>
      <c r="G20" s="173" t="s">
        <v>503</v>
      </c>
      <c r="H20" s="173" t="s">
        <v>504</v>
      </c>
      <c r="I20" s="176">
        <v>0</v>
      </c>
    </row>
    <row r="21" ht="19.5" customHeight="1" spans="1:9">
      <c r="A21" s="173" t="s">
        <v>505</v>
      </c>
      <c r="B21" s="173" t="s">
        <v>506</v>
      </c>
      <c r="C21" s="176">
        <v>5276952</v>
      </c>
      <c r="D21" s="173" t="s">
        <v>507</v>
      </c>
      <c r="E21" s="173" t="s">
        <v>508</v>
      </c>
      <c r="F21" s="176">
        <v>69332.8</v>
      </c>
      <c r="G21" s="173" t="s">
        <v>509</v>
      </c>
      <c r="H21" s="173" t="s">
        <v>510</v>
      </c>
      <c r="I21" s="176">
        <v>0</v>
      </c>
    </row>
    <row r="22" ht="19.5" customHeight="1" spans="1:9">
      <c r="A22" s="173" t="s">
        <v>511</v>
      </c>
      <c r="B22" s="173" t="s">
        <v>512</v>
      </c>
      <c r="C22" s="176">
        <v>0</v>
      </c>
      <c r="D22" s="173" t="s">
        <v>513</v>
      </c>
      <c r="E22" s="173" t="s">
        <v>514</v>
      </c>
      <c r="F22" s="176">
        <v>0</v>
      </c>
      <c r="G22" s="173" t="s">
        <v>515</v>
      </c>
      <c r="H22" s="173" t="s">
        <v>516</v>
      </c>
      <c r="I22" s="176">
        <v>0</v>
      </c>
    </row>
    <row r="23" ht="19.5" customHeight="1" spans="1:9">
      <c r="A23" s="173" t="s">
        <v>517</v>
      </c>
      <c r="B23" s="173" t="s">
        <v>518</v>
      </c>
      <c r="C23" s="176">
        <v>9200</v>
      </c>
      <c r="D23" s="173" t="s">
        <v>519</v>
      </c>
      <c r="E23" s="173" t="s">
        <v>520</v>
      </c>
      <c r="F23" s="176">
        <v>0</v>
      </c>
      <c r="G23" s="173" t="s">
        <v>521</v>
      </c>
      <c r="H23" s="173" t="s">
        <v>522</v>
      </c>
      <c r="I23" s="176">
        <v>0</v>
      </c>
    </row>
    <row r="24" ht="19.5" customHeight="1" spans="1:9">
      <c r="A24" s="173" t="s">
        <v>523</v>
      </c>
      <c r="B24" s="173" t="s">
        <v>524</v>
      </c>
      <c r="C24" s="176">
        <v>0</v>
      </c>
      <c r="D24" s="173" t="s">
        <v>525</v>
      </c>
      <c r="E24" s="173" t="s">
        <v>526</v>
      </c>
      <c r="F24" s="176">
        <v>0</v>
      </c>
      <c r="G24" s="173" t="s">
        <v>527</v>
      </c>
      <c r="H24" s="173" t="s">
        <v>528</v>
      </c>
      <c r="I24" s="176">
        <v>0</v>
      </c>
    </row>
    <row r="25" ht="19.5" customHeight="1" spans="1:9">
      <c r="A25" s="173" t="s">
        <v>529</v>
      </c>
      <c r="B25" s="173" t="s">
        <v>530</v>
      </c>
      <c r="C25" s="176">
        <v>0</v>
      </c>
      <c r="D25" s="173" t="s">
        <v>531</v>
      </c>
      <c r="E25" s="173" t="s">
        <v>532</v>
      </c>
      <c r="F25" s="176">
        <v>0</v>
      </c>
      <c r="G25" s="173" t="s">
        <v>533</v>
      </c>
      <c r="H25" s="173" t="s">
        <v>534</v>
      </c>
      <c r="I25" s="176">
        <v>0</v>
      </c>
    </row>
    <row r="26" ht="19.5" customHeight="1" spans="1:9">
      <c r="A26" s="173" t="s">
        <v>535</v>
      </c>
      <c r="B26" s="173" t="s">
        <v>536</v>
      </c>
      <c r="C26" s="176">
        <v>5267752</v>
      </c>
      <c r="D26" s="173" t="s">
        <v>537</v>
      </c>
      <c r="E26" s="173" t="s">
        <v>538</v>
      </c>
      <c r="F26" s="176">
        <v>0</v>
      </c>
      <c r="G26" s="173" t="s">
        <v>539</v>
      </c>
      <c r="H26" s="173" t="s">
        <v>540</v>
      </c>
      <c r="I26" s="176">
        <v>0</v>
      </c>
    </row>
    <row r="27" ht="19.5" customHeight="1" spans="1:9">
      <c r="A27" s="173" t="s">
        <v>541</v>
      </c>
      <c r="B27" s="173" t="s">
        <v>542</v>
      </c>
      <c r="C27" s="176">
        <v>0</v>
      </c>
      <c r="D27" s="173" t="s">
        <v>543</v>
      </c>
      <c r="E27" s="173" t="s">
        <v>544</v>
      </c>
      <c r="F27" s="176">
        <v>0</v>
      </c>
      <c r="G27" s="173" t="s">
        <v>545</v>
      </c>
      <c r="H27" s="173" t="s">
        <v>546</v>
      </c>
      <c r="I27" s="176">
        <v>0</v>
      </c>
    </row>
    <row r="28" ht="19.5" customHeight="1" spans="1:9">
      <c r="A28" s="173" t="s">
        <v>547</v>
      </c>
      <c r="B28" s="173" t="s">
        <v>548</v>
      </c>
      <c r="C28" s="176">
        <v>0</v>
      </c>
      <c r="D28" s="173" t="s">
        <v>549</v>
      </c>
      <c r="E28" s="173" t="s">
        <v>550</v>
      </c>
      <c r="F28" s="176">
        <v>0</v>
      </c>
      <c r="G28" s="173" t="s">
        <v>551</v>
      </c>
      <c r="H28" s="173" t="s">
        <v>552</v>
      </c>
      <c r="I28" s="176">
        <v>0</v>
      </c>
    </row>
    <row r="29" ht="19.5" customHeight="1" spans="1:9">
      <c r="A29" s="173" t="s">
        <v>553</v>
      </c>
      <c r="B29" s="173" t="s">
        <v>554</v>
      </c>
      <c r="C29" s="176">
        <v>0</v>
      </c>
      <c r="D29" s="173" t="s">
        <v>555</v>
      </c>
      <c r="E29" s="173" t="s">
        <v>556</v>
      </c>
      <c r="F29" s="176">
        <v>86151.36</v>
      </c>
      <c r="G29" s="173" t="s">
        <v>557</v>
      </c>
      <c r="H29" s="173" t="s">
        <v>558</v>
      </c>
      <c r="I29" s="176">
        <v>0</v>
      </c>
    </row>
    <row r="30" ht="19.5" customHeight="1" spans="1:9">
      <c r="A30" s="173" t="s">
        <v>559</v>
      </c>
      <c r="B30" s="173" t="s">
        <v>560</v>
      </c>
      <c r="C30" s="176">
        <v>0</v>
      </c>
      <c r="D30" s="173" t="s">
        <v>561</v>
      </c>
      <c r="E30" s="173" t="s">
        <v>562</v>
      </c>
      <c r="F30" s="176">
        <v>0</v>
      </c>
      <c r="G30" s="173" t="s">
        <v>563</v>
      </c>
      <c r="H30" s="173" t="s">
        <v>564</v>
      </c>
      <c r="I30" s="176">
        <v>0</v>
      </c>
    </row>
    <row r="31" ht="19.5" customHeight="1" spans="1:9">
      <c r="A31" s="173" t="s">
        <v>565</v>
      </c>
      <c r="B31" s="173" t="s">
        <v>566</v>
      </c>
      <c r="C31" s="176">
        <v>0</v>
      </c>
      <c r="D31" s="173" t="s">
        <v>567</v>
      </c>
      <c r="E31" s="173" t="s">
        <v>568</v>
      </c>
      <c r="F31" s="176">
        <v>131925.2</v>
      </c>
      <c r="G31" s="173" t="s">
        <v>569</v>
      </c>
      <c r="H31" s="173" t="s">
        <v>570</v>
      </c>
      <c r="I31" s="176">
        <v>0</v>
      </c>
    </row>
    <row r="32" ht="19.5" customHeight="1" spans="1:9">
      <c r="A32" s="173" t="s">
        <v>571</v>
      </c>
      <c r="B32" s="173" t="s">
        <v>572</v>
      </c>
      <c r="C32" s="176">
        <v>0</v>
      </c>
      <c r="D32" s="173" t="s">
        <v>573</v>
      </c>
      <c r="E32" s="173" t="s">
        <v>574</v>
      </c>
      <c r="F32" s="176">
        <v>310900</v>
      </c>
      <c r="G32" s="173" t="s">
        <v>575</v>
      </c>
      <c r="H32" s="173" t="s">
        <v>576</v>
      </c>
      <c r="I32" s="176">
        <v>0</v>
      </c>
    </row>
    <row r="33" ht="19.5" customHeight="1" spans="1:9">
      <c r="A33" s="173" t="s">
        <v>577</v>
      </c>
      <c r="B33" s="173" t="s">
        <v>578</v>
      </c>
      <c r="C33" s="176">
        <v>0</v>
      </c>
      <c r="D33" s="173" t="s">
        <v>579</v>
      </c>
      <c r="E33" s="173" t="s">
        <v>580</v>
      </c>
      <c r="F33" s="176">
        <v>0</v>
      </c>
      <c r="G33" s="173" t="s">
        <v>581</v>
      </c>
      <c r="H33" s="173" t="s">
        <v>582</v>
      </c>
      <c r="I33" s="176">
        <v>0</v>
      </c>
    </row>
    <row r="34" ht="19.5" customHeight="1" spans="1:9">
      <c r="A34" s="173"/>
      <c r="B34" s="173"/>
      <c r="C34" s="188"/>
      <c r="D34" s="173" t="s">
        <v>583</v>
      </c>
      <c r="E34" s="173" t="s">
        <v>584</v>
      </c>
      <c r="F34" s="176">
        <v>166566.2</v>
      </c>
      <c r="G34" s="173" t="s">
        <v>585</v>
      </c>
      <c r="H34" s="173" t="s">
        <v>586</v>
      </c>
      <c r="I34" s="176">
        <v>0</v>
      </c>
    </row>
    <row r="35" ht="19.5" customHeight="1" spans="1:9">
      <c r="A35" s="173"/>
      <c r="B35" s="173"/>
      <c r="C35" s="188"/>
      <c r="D35" s="173" t="s">
        <v>587</v>
      </c>
      <c r="E35" s="173" t="s">
        <v>588</v>
      </c>
      <c r="F35" s="176">
        <v>0</v>
      </c>
      <c r="G35" s="173" t="s">
        <v>589</v>
      </c>
      <c r="H35" s="173" t="s">
        <v>590</v>
      </c>
      <c r="I35" s="176">
        <v>0</v>
      </c>
    </row>
    <row r="36" ht="19.5" customHeight="1" spans="1:9">
      <c r="A36" s="173"/>
      <c r="B36" s="173"/>
      <c r="C36" s="188"/>
      <c r="D36" s="173" t="s">
        <v>591</v>
      </c>
      <c r="E36" s="173" t="s">
        <v>592</v>
      </c>
      <c r="F36" s="176">
        <v>0</v>
      </c>
      <c r="G36" s="173"/>
      <c r="H36" s="173"/>
      <c r="I36" s="188"/>
    </row>
    <row r="37" ht="19.5" customHeight="1" spans="1:9">
      <c r="A37" s="173"/>
      <c r="B37" s="173"/>
      <c r="C37" s="188"/>
      <c r="D37" s="173" t="s">
        <v>593</v>
      </c>
      <c r="E37" s="173" t="s">
        <v>594</v>
      </c>
      <c r="F37" s="176">
        <v>0</v>
      </c>
      <c r="G37" s="173"/>
      <c r="H37" s="173"/>
      <c r="I37" s="188"/>
    </row>
    <row r="38" ht="19.5" customHeight="1" spans="1:9">
      <c r="A38" s="173"/>
      <c r="B38" s="173"/>
      <c r="C38" s="188"/>
      <c r="D38" s="173" t="s">
        <v>595</v>
      </c>
      <c r="E38" s="173" t="s">
        <v>596</v>
      </c>
      <c r="F38" s="176">
        <v>0</v>
      </c>
      <c r="G38" s="173"/>
      <c r="H38" s="173"/>
      <c r="I38" s="188"/>
    </row>
    <row r="39" ht="19.5" customHeight="1" spans="1:9">
      <c r="A39" s="173"/>
      <c r="B39" s="173"/>
      <c r="C39" s="188"/>
      <c r="D39" s="173" t="s">
        <v>597</v>
      </c>
      <c r="E39" s="173" t="s">
        <v>598</v>
      </c>
      <c r="F39" s="176">
        <v>0</v>
      </c>
      <c r="G39" s="173"/>
      <c r="H39" s="173"/>
      <c r="I39" s="188"/>
    </row>
    <row r="40" ht="19.5" customHeight="1" spans="1:9">
      <c r="A40" s="172" t="s">
        <v>599</v>
      </c>
      <c r="B40" s="172"/>
      <c r="C40" s="176">
        <v>23081059.43</v>
      </c>
      <c r="D40" s="172" t="s">
        <v>600</v>
      </c>
      <c r="E40" s="172"/>
      <c r="F40" s="172"/>
      <c r="G40" s="172"/>
      <c r="H40" s="172"/>
      <c r="I40" s="176">
        <v>1210862.31</v>
      </c>
    </row>
    <row r="41" ht="19.5" customHeight="1" spans="1:9">
      <c r="A41" s="184" t="s">
        <v>601</v>
      </c>
      <c r="B41" s="184"/>
      <c r="C41" s="184"/>
      <c r="D41" s="184"/>
      <c r="E41" s="184"/>
      <c r="F41" s="184"/>
      <c r="G41" s="184"/>
      <c r="H41" s="184"/>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topLeftCell="A15" workbookViewId="0">
      <selection activeCell="A1" sqref="A1"/>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186" t="s">
        <v>602</v>
      </c>
    </row>
    <row r="2" spans="12:12">
      <c r="L2" s="187" t="s">
        <v>603</v>
      </c>
    </row>
    <row r="3" spans="1:12">
      <c r="A3" s="187" t="s">
        <v>2</v>
      </c>
      <c r="L3" s="187" t="s">
        <v>3</v>
      </c>
    </row>
    <row r="4" ht="15" customHeight="1" spans="1:12">
      <c r="A4" s="172" t="s">
        <v>604</v>
      </c>
      <c r="B4" s="172"/>
      <c r="C4" s="172"/>
      <c r="D4" s="172"/>
      <c r="E4" s="172"/>
      <c r="F4" s="172"/>
      <c r="G4" s="172"/>
      <c r="H4" s="172"/>
      <c r="I4" s="172"/>
      <c r="J4" s="172"/>
      <c r="K4" s="172"/>
      <c r="L4" s="172"/>
    </row>
    <row r="5" ht="15" customHeight="1" spans="1:12">
      <c r="A5" s="172" t="s">
        <v>420</v>
      </c>
      <c r="B5" s="172" t="s">
        <v>123</v>
      </c>
      <c r="C5" s="172" t="s">
        <v>8</v>
      </c>
      <c r="D5" s="172" t="s">
        <v>420</v>
      </c>
      <c r="E5" s="172" t="s">
        <v>123</v>
      </c>
      <c r="F5" s="172" t="s">
        <v>8</v>
      </c>
      <c r="G5" s="172" t="s">
        <v>420</v>
      </c>
      <c r="H5" s="172" t="s">
        <v>123</v>
      </c>
      <c r="I5" s="172" t="s">
        <v>8</v>
      </c>
      <c r="J5" s="172" t="s">
        <v>420</v>
      </c>
      <c r="K5" s="172" t="s">
        <v>123</v>
      </c>
      <c r="L5" s="172" t="s">
        <v>8</v>
      </c>
    </row>
    <row r="6" ht="15" customHeight="1" spans="1:12">
      <c r="A6" s="173" t="s">
        <v>421</v>
      </c>
      <c r="B6" s="173" t="s">
        <v>422</v>
      </c>
      <c r="C6" s="176">
        <v>0</v>
      </c>
      <c r="D6" s="173" t="s">
        <v>423</v>
      </c>
      <c r="E6" s="173" t="s">
        <v>424</v>
      </c>
      <c r="F6" s="176">
        <v>1110128.52</v>
      </c>
      <c r="G6" s="173" t="s">
        <v>605</v>
      </c>
      <c r="H6" s="173" t="s">
        <v>606</v>
      </c>
      <c r="I6" s="176">
        <v>3560000</v>
      </c>
      <c r="J6" s="173" t="s">
        <v>607</v>
      </c>
      <c r="K6" s="173" t="s">
        <v>608</v>
      </c>
      <c r="L6" s="176">
        <v>0</v>
      </c>
    </row>
    <row r="7" ht="15" customHeight="1" spans="1:12">
      <c r="A7" s="173" t="s">
        <v>427</v>
      </c>
      <c r="B7" s="173" t="s">
        <v>428</v>
      </c>
      <c r="C7" s="176">
        <v>0</v>
      </c>
      <c r="D7" s="173" t="s">
        <v>429</v>
      </c>
      <c r="E7" s="173" t="s">
        <v>430</v>
      </c>
      <c r="F7" s="176">
        <v>821142.8</v>
      </c>
      <c r="G7" s="173" t="s">
        <v>609</v>
      </c>
      <c r="H7" s="173" t="s">
        <v>432</v>
      </c>
      <c r="I7" s="176">
        <v>0</v>
      </c>
      <c r="J7" s="173" t="s">
        <v>610</v>
      </c>
      <c r="K7" s="173" t="s">
        <v>534</v>
      </c>
      <c r="L7" s="176">
        <v>0</v>
      </c>
    </row>
    <row r="8" ht="15" customHeight="1" spans="1:12">
      <c r="A8" s="173" t="s">
        <v>433</v>
      </c>
      <c r="B8" s="173" t="s">
        <v>434</v>
      </c>
      <c r="C8" s="176">
        <v>0</v>
      </c>
      <c r="D8" s="173" t="s">
        <v>435</v>
      </c>
      <c r="E8" s="173" t="s">
        <v>436</v>
      </c>
      <c r="F8" s="176">
        <v>0</v>
      </c>
      <c r="G8" s="173" t="s">
        <v>611</v>
      </c>
      <c r="H8" s="173" t="s">
        <v>438</v>
      </c>
      <c r="I8" s="176">
        <v>0</v>
      </c>
      <c r="J8" s="173" t="s">
        <v>612</v>
      </c>
      <c r="K8" s="173" t="s">
        <v>558</v>
      </c>
      <c r="L8" s="176">
        <v>0</v>
      </c>
    </row>
    <row r="9" ht="15" customHeight="1" spans="1:12">
      <c r="A9" s="173" t="s">
        <v>439</v>
      </c>
      <c r="B9" s="173" t="s">
        <v>440</v>
      </c>
      <c r="C9" s="176">
        <v>0</v>
      </c>
      <c r="D9" s="173" t="s">
        <v>441</v>
      </c>
      <c r="E9" s="173" t="s">
        <v>442</v>
      </c>
      <c r="F9" s="176">
        <v>0</v>
      </c>
      <c r="G9" s="173" t="s">
        <v>613</v>
      </c>
      <c r="H9" s="173" t="s">
        <v>444</v>
      </c>
      <c r="I9" s="176">
        <v>0</v>
      </c>
      <c r="J9" s="173" t="s">
        <v>527</v>
      </c>
      <c r="K9" s="173" t="s">
        <v>528</v>
      </c>
      <c r="L9" s="176">
        <v>300000</v>
      </c>
    </row>
    <row r="10" ht="15" customHeight="1" spans="1:12">
      <c r="A10" s="173" t="s">
        <v>445</v>
      </c>
      <c r="B10" s="173" t="s">
        <v>446</v>
      </c>
      <c r="C10" s="176">
        <v>0</v>
      </c>
      <c r="D10" s="173" t="s">
        <v>447</v>
      </c>
      <c r="E10" s="173" t="s">
        <v>448</v>
      </c>
      <c r="F10" s="176">
        <v>0</v>
      </c>
      <c r="G10" s="173" t="s">
        <v>614</v>
      </c>
      <c r="H10" s="173" t="s">
        <v>450</v>
      </c>
      <c r="I10" s="176">
        <v>3560000</v>
      </c>
      <c r="J10" s="173" t="s">
        <v>533</v>
      </c>
      <c r="K10" s="173" t="s">
        <v>534</v>
      </c>
      <c r="L10" s="176">
        <v>0</v>
      </c>
    </row>
    <row r="11" ht="15" customHeight="1" spans="1:12">
      <c r="A11" s="173" t="s">
        <v>451</v>
      </c>
      <c r="B11" s="173" t="s">
        <v>452</v>
      </c>
      <c r="C11" s="176">
        <v>0</v>
      </c>
      <c r="D11" s="173" t="s">
        <v>453</v>
      </c>
      <c r="E11" s="173" t="s">
        <v>454</v>
      </c>
      <c r="F11" s="176">
        <v>7906.2</v>
      </c>
      <c r="G11" s="173" t="s">
        <v>615</v>
      </c>
      <c r="H11" s="173" t="s">
        <v>456</v>
      </c>
      <c r="I11" s="176">
        <v>0</v>
      </c>
      <c r="J11" s="173" t="s">
        <v>539</v>
      </c>
      <c r="K11" s="173" t="s">
        <v>540</v>
      </c>
      <c r="L11" s="176">
        <v>0</v>
      </c>
    </row>
    <row r="12" ht="15" customHeight="1" spans="1:12">
      <c r="A12" s="173" t="s">
        <v>457</v>
      </c>
      <c r="B12" s="173" t="s">
        <v>458</v>
      </c>
      <c r="C12" s="176">
        <v>0</v>
      </c>
      <c r="D12" s="173" t="s">
        <v>459</v>
      </c>
      <c r="E12" s="173" t="s">
        <v>460</v>
      </c>
      <c r="F12" s="176">
        <v>15873.32</v>
      </c>
      <c r="G12" s="173" t="s">
        <v>616</v>
      </c>
      <c r="H12" s="173" t="s">
        <v>462</v>
      </c>
      <c r="I12" s="176">
        <v>0</v>
      </c>
      <c r="J12" s="173" t="s">
        <v>545</v>
      </c>
      <c r="K12" s="173" t="s">
        <v>546</v>
      </c>
      <c r="L12" s="176">
        <v>300000</v>
      </c>
    </row>
    <row r="13" ht="15" customHeight="1" spans="1:12">
      <c r="A13" s="173" t="s">
        <v>463</v>
      </c>
      <c r="B13" s="173" t="s">
        <v>464</v>
      </c>
      <c r="C13" s="176">
        <v>0</v>
      </c>
      <c r="D13" s="173" t="s">
        <v>465</v>
      </c>
      <c r="E13" s="173" t="s">
        <v>466</v>
      </c>
      <c r="F13" s="176">
        <v>0</v>
      </c>
      <c r="G13" s="173" t="s">
        <v>617</v>
      </c>
      <c r="H13" s="173" t="s">
        <v>468</v>
      </c>
      <c r="I13" s="176">
        <v>0</v>
      </c>
      <c r="J13" s="173" t="s">
        <v>551</v>
      </c>
      <c r="K13" s="173" t="s">
        <v>552</v>
      </c>
      <c r="L13" s="176">
        <v>0</v>
      </c>
    </row>
    <row r="14" ht="15" customHeight="1" spans="1:12">
      <c r="A14" s="173" t="s">
        <v>469</v>
      </c>
      <c r="B14" s="173" t="s">
        <v>470</v>
      </c>
      <c r="C14" s="176">
        <v>0</v>
      </c>
      <c r="D14" s="173" t="s">
        <v>471</v>
      </c>
      <c r="E14" s="173" t="s">
        <v>472</v>
      </c>
      <c r="F14" s="176">
        <v>0</v>
      </c>
      <c r="G14" s="173" t="s">
        <v>618</v>
      </c>
      <c r="H14" s="173" t="s">
        <v>498</v>
      </c>
      <c r="I14" s="176">
        <v>0</v>
      </c>
      <c r="J14" s="173" t="s">
        <v>557</v>
      </c>
      <c r="K14" s="173" t="s">
        <v>558</v>
      </c>
      <c r="L14" s="176">
        <v>0</v>
      </c>
    </row>
    <row r="15" ht="15" customHeight="1" spans="1:12">
      <c r="A15" s="173" t="s">
        <v>475</v>
      </c>
      <c r="B15" s="173" t="s">
        <v>476</v>
      </c>
      <c r="C15" s="176">
        <v>0</v>
      </c>
      <c r="D15" s="173" t="s">
        <v>477</v>
      </c>
      <c r="E15" s="173" t="s">
        <v>478</v>
      </c>
      <c r="F15" s="176">
        <v>0</v>
      </c>
      <c r="G15" s="173" t="s">
        <v>619</v>
      </c>
      <c r="H15" s="173" t="s">
        <v>504</v>
      </c>
      <c r="I15" s="176">
        <v>0</v>
      </c>
      <c r="J15" s="173" t="s">
        <v>620</v>
      </c>
      <c r="K15" s="173" t="s">
        <v>621</v>
      </c>
      <c r="L15" s="176">
        <v>0</v>
      </c>
    </row>
    <row r="16" ht="15" customHeight="1" spans="1:12">
      <c r="A16" s="173" t="s">
        <v>481</v>
      </c>
      <c r="B16" s="173" t="s">
        <v>482</v>
      </c>
      <c r="C16" s="176">
        <v>0</v>
      </c>
      <c r="D16" s="173" t="s">
        <v>483</v>
      </c>
      <c r="E16" s="173" t="s">
        <v>484</v>
      </c>
      <c r="F16" s="176">
        <v>1422</v>
      </c>
      <c r="G16" s="173" t="s">
        <v>622</v>
      </c>
      <c r="H16" s="173" t="s">
        <v>510</v>
      </c>
      <c r="I16" s="176">
        <v>0</v>
      </c>
      <c r="J16" s="173" t="s">
        <v>623</v>
      </c>
      <c r="K16" s="173" t="s">
        <v>624</v>
      </c>
      <c r="L16" s="176">
        <v>0</v>
      </c>
    </row>
    <row r="17" ht="15" customHeight="1" spans="1:12">
      <c r="A17" s="173" t="s">
        <v>487</v>
      </c>
      <c r="B17" s="173" t="s">
        <v>488</v>
      </c>
      <c r="C17" s="176">
        <v>0</v>
      </c>
      <c r="D17" s="173" t="s">
        <v>489</v>
      </c>
      <c r="E17" s="173" t="s">
        <v>490</v>
      </c>
      <c r="F17" s="176">
        <v>0</v>
      </c>
      <c r="G17" s="173" t="s">
        <v>625</v>
      </c>
      <c r="H17" s="173" t="s">
        <v>516</v>
      </c>
      <c r="I17" s="176">
        <v>0</v>
      </c>
      <c r="J17" s="173" t="s">
        <v>626</v>
      </c>
      <c r="K17" s="173" t="s">
        <v>627</v>
      </c>
      <c r="L17" s="176">
        <v>0</v>
      </c>
    </row>
    <row r="18" ht="15" customHeight="1" spans="1:12">
      <c r="A18" s="173" t="s">
        <v>493</v>
      </c>
      <c r="B18" s="173" t="s">
        <v>494</v>
      </c>
      <c r="C18" s="176">
        <v>0</v>
      </c>
      <c r="D18" s="173" t="s">
        <v>495</v>
      </c>
      <c r="E18" s="173" t="s">
        <v>496</v>
      </c>
      <c r="F18" s="176">
        <v>0</v>
      </c>
      <c r="G18" s="173" t="s">
        <v>628</v>
      </c>
      <c r="H18" s="173" t="s">
        <v>629</v>
      </c>
      <c r="I18" s="176">
        <v>0</v>
      </c>
      <c r="J18" s="173" t="s">
        <v>630</v>
      </c>
      <c r="K18" s="173" t="s">
        <v>631</v>
      </c>
      <c r="L18" s="176">
        <v>0</v>
      </c>
    </row>
    <row r="19" ht="15" customHeight="1" spans="1:12">
      <c r="A19" s="173" t="s">
        <v>499</v>
      </c>
      <c r="B19" s="173" t="s">
        <v>500</v>
      </c>
      <c r="C19" s="176">
        <v>0</v>
      </c>
      <c r="D19" s="173" t="s">
        <v>501</v>
      </c>
      <c r="E19" s="173" t="s">
        <v>502</v>
      </c>
      <c r="F19" s="176">
        <v>0</v>
      </c>
      <c r="G19" s="173" t="s">
        <v>425</v>
      </c>
      <c r="H19" s="173" t="s">
        <v>426</v>
      </c>
      <c r="I19" s="176">
        <v>23993128.79</v>
      </c>
      <c r="J19" s="173" t="s">
        <v>563</v>
      </c>
      <c r="K19" s="173" t="s">
        <v>564</v>
      </c>
      <c r="L19" s="176">
        <v>0</v>
      </c>
    </row>
    <row r="20" ht="15" customHeight="1" spans="1:12">
      <c r="A20" s="173" t="s">
        <v>505</v>
      </c>
      <c r="B20" s="173" t="s">
        <v>506</v>
      </c>
      <c r="C20" s="176">
        <v>433910.2</v>
      </c>
      <c r="D20" s="173" t="s">
        <v>507</v>
      </c>
      <c r="E20" s="173" t="s">
        <v>508</v>
      </c>
      <c r="F20" s="176">
        <v>0</v>
      </c>
      <c r="G20" s="173" t="s">
        <v>431</v>
      </c>
      <c r="H20" s="173" t="s">
        <v>432</v>
      </c>
      <c r="I20" s="176">
        <v>0</v>
      </c>
      <c r="J20" s="173" t="s">
        <v>569</v>
      </c>
      <c r="K20" s="173" t="s">
        <v>570</v>
      </c>
      <c r="L20" s="176">
        <v>0</v>
      </c>
    </row>
    <row r="21" ht="15" customHeight="1" spans="1:12">
      <c r="A21" s="173" t="s">
        <v>511</v>
      </c>
      <c r="B21" s="173" t="s">
        <v>512</v>
      </c>
      <c r="C21" s="176">
        <v>0</v>
      </c>
      <c r="D21" s="173" t="s">
        <v>513</v>
      </c>
      <c r="E21" s="173" t="s">
        <v>514</v>
      </c>
      <c r="F21" s="176">
        <v>0</v>
      </c>
      <c r="G21" s="173" t="s">
        <v>437</v>
      </c>
      <c r="H21" s="173" t="s">
        <v>438</v>
      </c>
      <c r="I21" s="176">
        <v>478170</v>
      </c>
      <c r="J21" s="173" t="s">
        <v>575</v>
      </c>
      <c r="K21" s="173" t="s">
        <v>576</v>
      </c>
      <c r="L21" s="176">
        <v>0</v>
      </c>
    </row>
    <row r="22" ht="15" customHeight="1" spans="1:12">
      <c r="A22" s="173" t="s">
        <v>517</v>
      </c>
      <c r="B22" s="173" t="s">
        <v>518</v>
      </c>
      <c r="C22" s="176">
        <v>0</v>
      </c>
      <c r="D22" s="173" t="s">
        <v>519</v>
      </c>
      <c r="E22" s="173" t="s">
        <v>520</v>
      </c>
      <c r="F22" s="176">
        <v>0</v>
      </c>
      <c r="G22" s="173" t="s">
        <v>443</v>
      </c>
      <c r="H22" s="173" t="s">
        <v>444</v>
      </c>
      <c r="I22" s="176">
        <v>0</v>
      </c>
      <c r="J22" s="173" t="s">
        <v>581</v>
      </c>
      <c r="K22" s="173" t="s">
        <v>582</v>
      </c>
      <c r="L22" s="176">
        <v>0</v>
      </c>
    </row>
    <row r="23" ht="15" customHeight="1" spans="1:12">
      <c r="A23" s="173" t="s">
        <v>523</v>
      </c>
      <c r="B23" s="173" t="s">
        <v>524</v>
      </c>
      <c r="C23" s="176">
        <v>0</v>
      </c>
      <c r="D23" s="173" t="s">
        <v>525</v>
      </c>
      <c r="E23" s="173" t="s">
        <v>526</v>
      </c>
      <c r="F23" s="176">
        <v>0</v>
      </c>
      <c r="G23" s="173" t="s">
        <v>449</v>
      </c>
      <c r="H23" s="173" t="s">
        <v>450</v>
      </c>
      <c r="I23" s="176">
        <v>23490485.79</v>
      </c>
      <c r="J23" s="173" t="s">
        <v>585</v>
      </c>
      <c r="K23" s="173" t="s">
        <v>586</v>
      </c>
      <c r="L23" s="176">
        <v>0</v>
      </c>
    </row>
    <row r="24" ht="15" customHeight="1" spans="1:12">
      <c r="A24" s="173" t="s">
        <v>529</v>
      </c>
      <c r="B24" s="173" t="s">
        <v>530</v>
      </c>
      <c r="C24" s="176">
        <v>243910.2</v>
      </c>
      <c r="D24" s="173" t="s">
        <v>531</v>
      </c>
      <c r="E24" s="173" t="s">
        <v>532</v>
      </c>
      <c r="F24" s="176">
        <v>0</v>
      </c>
      <c r="G24" s="173" t="s">
        <v>455</v>
      </c>
      <c r="H24" s="173" t="s">
        <v>456</v>
      </c>
      <c r="I24" s="176">
        <v>24473</v>
      </c>
      <c r="J24" s="173" t="s">
        <v>589</v>
      </c>
      <c r="K24" s="173" t="s">
        <v>590</v>
      </c>
      <c r="L24" s="176">
        <v>0</v>
      </c>
    </row>
    <row r="25" ht="15" customHeight="1" spans="1:12">
      <c r="A25" s="173" t="s">
        <v>535</v>
      </c>
      <c r="B25" s="173" t="s">
        <v>536</v>
      </c>
      <c r="C25" s="176">
        <v>180000</v>
      </c>
      <c r="D25" s="173" t="s">
        <v>537</v>
      </c>
      <c r="E25" s="173" t="s">
        <v>538</v>
      </c>
      <c r="F25" s="176">
        <v>0</v>
      </c>
      <c r="G25" s="173" t="s">
        <v>461</v>
      </c>
      <c r="H25" s="173" t="s">
        <v>462</v>
      </c>
      <c r="I25" s="176">
        <v>0</v>
      </c>
      <c r="J25" s="173"/>
      <c r="K25" s="173"/>
      <c r="L25" s="174"/>
    </row>
    <row r="26" ht="15" customHeight="1" spans="1:12">
      <c r="A26" s="173" t="s">
        <v>541</v>
      </c>
      <c r="B26" s="173" t="s">
        <v>542</v>
      </c>
      <c r="C26" s="176">
        <v>10000</v>
      </c>
      <c r="D26" s="173" t="s">
        <v>543</v>
      </c>
      <c r="E26" s="173" t="s">
        <v>544</v>
      </c>
      <c r="F26" s="176">
        <v>135617.6</v>
      </c>
      <c r="G26" s="173" t="s">
        <v>467</v>
      </c>
      <c r="H26" s="173" t="s">
        <v>468</v>
      </c>
      <c r="I26" s="176">
        <v>0</v>
      </c>
      <c r="J26" s="173"/>
      <c r="K26" s="173"/>
      <c r="L26" s="174"/>
    </row>
    <row r="27" ht="15" customHeight="1" spans="1:12">
      <c r="A27" s="173" t="s">
        <v>547</v>
      </c>
      <c r="B27" s="173" t="s">
        <v>548</v>
      </c>
      <c r="C27" s="176">
        <v>0</v>
      </c>
      <c r="D27" s="173" t="s">
        <v>549</v>
      </c>
      <c r="E27" s="173" t="s">
        <v>550</v>
      </c>
      <c r="F27" s="176">
        <v>0</v>
      </c>
      <c r="G27" s="173" t="s">
        <v>473</v>
      </c>
      <c r="H27" s="173" t="s">
        <v>474</v>
      </c>
      <c r="I27" s="176">
        <v>0</v>
      </c>
      <c r="J27" s="173"/>
      <c r="K27" s="173"/>
      <c r="L27" s="174"/>
    </row>
    <row r="28" ht="15" customHeight="1" spans="1:12">
      <c r="A28" s="173" t="s">
        <v>553</v>
      </c>
      <c r="B28" s="173" t="s">
        <v>554</v>
      </c>
      <c r="C28" s="176">
        <v>0</v>
      </c>
      <c r="D28" s="173" t="s">
        <v>555</v>
      </c>
      <c r="E28" s="173" t="s">
        <v>556</v>
      </c>
      <c r="F28" s="176">
        <v>0</v>
      </c>
      <c r="G28" s="173" t="s">
        <v>479</v>
      </c>
      <c r="H28" s="173" t="s">
        <v>480</v>
      </c>
      <c r="I28" s="176">
        <v>0</v>
      </c>
      <c r="J28" s="173"/>
      <c r="K28" s="173"/>
      <c r="L28" s="174"/>
    </row>
    <row r="29" ht="15" customHeight="1" spans="1:12">
      <c r="A29" s="173" t="s">
        <v>559</v>
      </c>
      <c r="B29" s="173" t="s">
        <v>560</v>
      </c>
      <c r="C29" s="176">
        <v>0</v>
      </c>
      <c r="D29" s="173" t="s">
        <v>561</v>
      </c>
      <c r="E29" s="173" t="s">
        <v>562</v>
      </c>
      <c r="F29" s="176">
        <v>0</v>
      </c>
      <c r="G29" s="173" t="s">
        <v>485</v>
      </c>
      <c r="H29" s="173" t="s">
        <v>486</v>
      </c>
      <c r="I29" s="176">
        <v>0</v>
      </c>
      <c r="J29" s="173"/>
      <c r="K29" s="173"/>
      <c r="L29" s="174"/>
    </row>
    <row r="30" ht="15" customHeight="1" spans="1:12">
      <c r="A30" s="173" t="s">
        <v>565</v>
      </c>
      <c r="B30" s="173" t="s">
        <v>566</v>
      </c>
      <c r="C30" s="176">
        <v>0</v>
      </c>
      <c r="D30" s="173" t="s">
        <v>567</v>
      </c>
      <c r="E30" s="173" t="s">
        <v>568</v>
      </c>
      <c r="F30" s="176">
        <v>0</v>
      </c>
      <c r="G30" s="173" t="s">
        <v>491</v>
      </c>
      <c r="H30" s="173" t="s">
        <v>492</v>
      </c>
      <c r="I30" s="176">
        <v>0</v>
      </c>
      <c r="J30" s="173"/>
      <c r="K30" s="173"/>
      <c r="L30" s="174"/>
    </row>
    <row r="31" ht="15" customHeight="1" spans="1:12">
      <c r="A31" s="173" t="s">
        <v>571</v>
      </c>
      <c r="B31" s="173" t="s">
        <v>572</v>
      </c>
      <c r="C31" s="176">
        <v>0</v>
      </c>
      <c r="D31" s="173" t="s">
        <v>573</v>
      </c>
      <c r="E31" s="173" t="s">
        <v>574</v>
      </c>
      <c r="F31" s="176">
        <v>1800</v>
      </c>
      <c r="G31" s="173" t="s">
        <v>497</v>
      </c>
      <c r="H31" s="173" t="s">
        <v>498</v>
      </c>
      <c r="I31" s="176">
        <v>0</v>
      </c>
      <c r="J31" s="173"/>
      <c r="K31" s="173"/>
      <c r="L31" s="174"/>
    </row>
    <row r="32" ht="15" customHeight="1" spans="1:12">
      <c r="A32" s="173" t="s">
        <v>577</v>
      </c>
      <c r="B32" s="173" t="s">
        <v>632</v>
      </c>
      <c r="C32" s="176">
        <v>0</v>
      </c>
      <c r="D32" s="173" t="s">
        <v>579</v>
      </c>
      <c r="E32" s="173" t="s">
        <v>580</v>
      </c>
      <c r="F32" s="176">
        <v>0</v>
      </c>
      <c r="G32" s="173" t="s">
        <v>503</v>
      </c>
      <c r="H32" s="173" t="s">
        <v>504</v>
      </c>
      <c r="I32" s="176">
        <v>0</v>
      </c>
      <c r="J32" s="173"/>
      <c r="K32" s="173"/>
      <c r="L32" s="174"/>
    </row>
    <row r="33" ht="15" customHeight="1" spans="1:12">
      <c r="A33" s="173"/>
      <c r="B33" s="173"/>
      <c r="C33" s="174"/>
      <c r="D33" s="173" t="s">
        <v>583</v>
      </c>
      <c r="E33" s="173" t="s">
        <v>584</v>
      </c>
      <c r="F33" s="176">
        <v>126366.6</v>
      </c>
      <c r="G33" s="173" t="s">
        <v>509</v>
      </c>
      <c r="H33" s="173" t="s">
        <v>510</v>
      </c>
      <c r="I33" s="176">
        <v>0</v>
      </c>
      <c r="J33" s="173"/>
      <c r="K33" s="173"/>
      <c r="L33" s="174"/>
    </row>
    <row r="34" ht="15" customHeight="1" spans="1:12">
      <c r="A34" s="173"/>
      <c r="B34" s="173"/>
      <c r="C34" s="174"/>
      <c r="D34" s="173" t="s">
        <v>587</v>
      </c>
      <c r="E34" s="173" t="s">
        <v>588</v>
      </c>
      <c r="F34" s="176">
        <v>0</v>
      </c>
      <c r="G34" s="173" t="s">
        <v>515</v>
      </c>
      <c r="H34" s="173" t="s">
        <v>516</v>
      </c>
      <c r="I34" s="176">
        <v>0</v>
      </c>
      <c r="J34" s="173"/>
      <c r="K34" s="173"/>
      <c r="L34" s="174"/>
    </row>
    <row r="35" ht="15" customHeight="1" spans="1:12">
      <c r="A35" s="173"/>
      <c r="B35" s="173"/>
      <c r="C35" s="174"/>
      <c r="D35" s="173" t="s">
        <v>591</v>
      </c>
      <c r="E35" s="173" t="s">
        <v>592</v>
      </c>
      <c r="F35" s="176">
        <v>0</v>
      </c>
      <c r="G35" s="173" t="s">
        <v>521</v>
      </c>
      <c r="H35" s="173" t="s">
        <v>522</v>
      </c>
      <c r="I35" s="176">
        <v>0</v>
      </c>
      <c r="J35" s="173"/>
      <c r="K35" s="173"/>
      <c r="L35" s="174"/>
    </row>
    <row r="36" ht="15" customHeight="1" spans="1:12">
      <c r="A36" s="173"/>
      <c r="B36" s="173"/>
      <c r="C36" s="174"/>
      <c r="D36" s="173" t="s">
        <v>593</v>
      </c>
      <c r="E36" s="173" t="s">
        <v>594</v>
      </c>
      <c r="F36" s="176">
        <v>0</v>
      </c>
      <c r="G36" s="173"/>
      <c r="H36" s="173"/>
      <c r="I36" s="174"/>
      <c r="J36" s="173"/>
      <c r="K36" s="173"/>
      <c r="L36" s="174"/>
    </row>
    <row r="37" ht="15" customHeight="1" spans="1:12">
      <c r="A37" s="173"/>
      <c r="B37" s="173"/>
      <c r="C37" s="174"/>
      <c r="D37" s="173" t="s">
        <v>595</v>
      </c>
      <c r="E37" s="173" t="s">
        <v>596</v>
      </c>
      <c r="F37" s="176">
        <v>0</v>
      </c>
      <c r="G37" s="173"/>
      <c r="H37" s="173"/>
      <c r="I37" s="174"/>
      <c r="J37" s="173"/>
      <c r="K37" s="173"/>
      <c r="L37" s="174"/>
    </row>
    <row r="38" ht="15" customHeight="1" spans="1:12">
      <c r="A38" s="173"/>
      <c r="B38" s="173"/>
      <c r="C38" s="174"/>
      <c r="D38" s="173" t="s">
        <v>597</v>
      </c>
      <c r="E38" s="173" t="s">
        <v>598</v>
      </c>
      <c r="F38" s="176">
        <v>0</v>
      </c>
      <c r="G38" s="173"/>
      <c r="H38" s="173"/>
      <c r="I38" s="174"/>
      <c r="J38" s="173"/>
      <c r="K38" s="173"/>
      <c r="L38" s="174"/>
    </row>
    <row r="39" ht="15" customHeight="1" spans="1:12">
      <c r="A39" s="184" t="s">
        <v>633</v>
      </c>
      <c r="B39" s="184"/>
      <c r="C39" s="184"/>
      <c r="D39" s="184"/>
      <c r="E39" s="184"/>
      <c r="F39" s="184"/>
      <c r="G39" s="184"/>
      <c r="H39" s="184"/>
      <c r="I39" s="184"/>
      <c r="J39" s="184"/>
      <c r="K39" s="184"/>
      <c r="L39" s="18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3" t="s">
        <v>634</v>
      </c>
    </row>
    <row r="2" ht="14.25" spans="20:20">
      <c r="T2" s="140" t="s">
        <v>635</v>
      </c>
    </row>
    <row r="3" ht="14.25" spans="1:20">
      <c r="A3" s="140" t="s">
        <v>2</v>
      </c>
      <c r="T3" s="140" t="s">
        <v>3</v>
      </c>
    </row>
    <row r="4" ht="19.5" customHeight="1" spans="1:20">
      <c r="A4" s="179" t="s">
        <v>6</v>
      </c>
      <c r="B4" s="179"/>
      <c r="C4" s="179"/>
      <c r="D4" s="179"/>
      <c r="E4" s="179" t="s">
        <v>364</v>
      </c>
      <c r="F4" s="179"/>
      <c r="G4" s="179"/>
      <c r="H4" s="179" t="s">
        <v>365</v>
      </c>
      <c r="I4" s="179"/>
      <c r="J4" s="179"/>
      <c r="K4" s="179" t="s">
        <v>366</v>
      </c>
      <c r="L4" s="179"/>
      <c r="M4" s="179"/>
      <c r="N4" s="179"/>
      <c r="O4" s="179"/>
      <c r="P4" s="179" t="s">
        <v>107</v>
      </c>
      <c r="Q4" s="179"/>
      <c r="R4" s="179"/>
      <c r="S4" s="179"/>
      <c r="T4" s="179"/>
    </row>
    <row r="5" ht="19.5" customHeight="1" spans="1:20">
      <c r="A5" s="179" t="s">
        <v>122</v>
      </c>
      <c r="B5" s="179"/>
      <c r="C5" s="179"/>
      <c r="D5" s="179" t="s">
        <v>123</v>
      </c>
      <c r="E5" s="179" t="s">
        <v>129</v>
      </c>
      <c r="F5" s="179" t="s">
        <v>367</v>
      </c>
      <c r="G5" s="179" t="s">
        <v>368</v>
      </c>
      <c r="H5" s="179" t="s">
        <v>129</v>
      </c>
      <c r="I5" s="179" t="s">
        <v>327</v>
      </c>
      <c r="J5" s="179" t="s">
        <v>328</v>
      </c>
      <c r="K5" s="179" t="s">
        <v>129</v>
      </c>
      <c r="L5" s="179" t="s">
        <v>327</v>
      </c>
      <c r="M5" s="179"/>
      <c r="N5" s="179" t="s">
        <v>327</v>
      </c>
      <c r="O5" s="179" t="s">
        <v>328</v>
      </c>
      <c r="P5" s="179" t="s">
        <v>129</v>
      </c>
      <c r="Q5" s="179" t="s">
        <v>367</v>
      </c>
      <c r="R5" s="179" t="s">
        <v>368</v>
      </c>
      <c r="S5" s="179" t="s">
        <v>368</v>
      </c>
      <c r="T5" s="179"/>
    </row>
    <row r="6" ht="19.5" customHeight="1" spans="1:20">
      <c r="A6" s="179"/>
      <c r="B6" s="179"/>
      <c r="C6" s="179"/>
      <c r="D6" s="179"/>
      <c r="E6" s="179"/>
      <c r="F6" s="179"/>
      <c r="G6" s="179" t="s">
        <v>124</v>
      </c>
      <c r="H6" s="179"/>
      <c r="I6" s="179"/>
      <c r="J6" s="179" t="s">
        <v>124</v>
      </c>
      <c r="K6" s="179"/>
      <c r="L6" s="179" t="s">
        <v>124</v>
      </c>
      <c r="M6" s="179" t="s">
        <v>370</v>
      </c>
      <c r="N6" s="179" t="s">
        <v>369</v>
      </c>
      <c r="O6" s="179" t="s">
        <v>124</v>
      </c>
      <c r="P6" s="179"/>
      <c r="Q6" s="179"/>
      <c r="R6" s="179" t="s">
        <v>124</v>
      </c>
      <c r="S6" s="179" t="s">
        <v>371</v>
      </c>
      <c r="T6" s="179" t="s">
        <v>372</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9"/>
      <c r="B9" s="179"/>
      <c r="C9" s="179"/>
      <c r="D9" s="179" t="s">
        <v>129</v>
      </c>
      <c r="E9" s="176"/>
      <c r="F9" s="176"/>
      <c r="G9" s="176"/>
      <c r="H9" s="176">
        <v>700000</v>
      </c>
      <c r="I9" s="176"/>
      <c r="J9" s="176">
        <v>700000</v>
      </c>
      <c r="K9" s="176">
        <v>700000</v>
      </c>
      <c r="L9" s="176"/>
      <c r="M9" s="176"/>
      <c r="N9" s="176"/>
      <c r="O9" s="176">
        <v>700000</v>
      </c>
      <c r="P9" s="176"/>
      <c r="Q9" s="176"/>
      <c r="R9" s="176"/>
      <c r="S9" s="176"/>
      <c r="T9" s="176"/>
    </row>
    <row r="10" ht="19.5" customHeight="1" spans="1:20">
      <c r="A10" s="184" t="s">
        <v>238</v>
      </c>
      <c r="B10" s="184"/>
      <c r="C10" s="184"/>
      <c r="D10" s="184" t="s">
        <v>239</v>
      </c>
      <c r="E10" s="176"/>
      <c r="F10" s="176"/>
      <c r="G10" s="176"/>
      <c r="H10" s="176">
        <v>700000</v>
      </c>
      <c r="I10" s="176"/>
      <c r="J10" s="176">
        <v>700000</v>
      </c>
      <c r="K10" s="176">
        <v>700000</v>
      </c>
      <c r="L10" s="176"/>
      <c r="M10" s="176"/>
      <c r="N10" s="176"/>
      <c r="O10" s="176">
        <v>700000</v>
      </c>
      <c r="P10" s="176"/>
      <c r="Q10" s="176"/>
      <c r="R10" s="176"/>
      <c r="S10" s="176"/>
      <c r="T10" s="176"/>
    </row>
    <row r="11" ht="19.5" customHeight="1" spans="1:20">
      <c r="A11" s="184" t="s">
        <v>250</v>
      </c>
      <c r="B11" s="184"/>
      <c r="C11" s="184"/>
      <c r="D11" s="184" t="s">
        <v>251</v>
      </c>
      <c r="E11" s="176"/>
      <c r="F11" s="176"/>
      <c r="G11" s="176"/>
      <c r="H11" s="176">
        <v>700000</v>
      </c>
      <c r="I11" s="176"/>
      <c r="J11" s="176">
        <v>700000</v>
      </c>
      <c r="K11" s="176">
        <v>700000</v>
      </c>
      <c r="L11" s="176"/>
      <c r="M11" s="176"/>
      <c r="N11" s="176"/>
      <c r="O11" s="176">
        <v>700000</v>
      </c>
      <c r="P11" s="176"/>
      <c r="Q11" s="176"/>
      <c r="R11" s="176"/>
      <c r="S11" s="176"/>
      <c r="T11" s="176"/>
    </row>
    <row r="12" ht="19.5" customHeight="1" spans="1:20">
      <c r="A12" s="184" t="s">
        <v>252</v>
      </c>
      <c r="B12" s="184"/>
      <c r="C12" s="184"/>
      <c r="D12" s="184" t="s">
        <v>253</v>
      </c>
      <c r="E12" s="176"/>
      <c r="F12" s="176"/>
      <c r="G12" s="176"/>
      <c r="H12" s="176">
        <v>700000</v>
      </c>
      <c r="I12" s="176"/>
      <c r="J12" s="176">
        <v>700000</v>
      </c>
      <c r="K12" s="176">
        <v>700000</v>
      </c>
      <c r="L12" s="176"/>
      <c r="M12" s="176"/>
      <c r="N12" s="176"/>
      <c r="O12" s="176">
        <v>700000</v>
      </c>
      <c r="P12" s="176"/>
      <c r="Q12" s="176"/>
      <c r="R12" s="176"/>
      <c r="S12" s="176"/>
      <c r="T12" s="176"/>
    </row>
    <row r="13" ht="19.5" customHeight="1" spans="1:20">
      <c r="A13" s="184" t="s">
        <v>636</v>
      </c>
      <c r="B13" s="184"/>
      <c r="C13" s="184"/>
      <c r="D13" s="184"/>
      <c r="E13" s="184"/>
      <c r="F13" s="184"/>
      <c r="G13" s="184"/>
      <c r="H13" s="184"/>
      <c r="I13" s="184"/>
      <c r="J13" s="184"/>
      <c r="K13" s="184"/>
      <c r="L13" s="184"/>
      <c r="M13" s="184"/>
      <c r="N13" s="184"/>
      <c r="O13" s="184"/>
      <c r="P13" s="184"/>
      <c r="Q13" s="184"/>
      <c r="R13" s="184"/>
      <c r="S13" s="184"/>
      <c r="T13" s="18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XFD12"/>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83" t="s">
        <v>637</v>
      </c>
    </row>
    <row r="2" ht="14.25" spans="12:12">
      <c r="L2" s="140" t="s">
        <v>638</v>
      </c>
    </row>
    <row r="3" ht="14.25" spans="1:12">
      <c r="A3" s="140" t="s">
        <v>2</v>
      </c>
      <c r="L3" s="140" t="s">
        <v>3</v>
      </c>
    </row>
    <row r="4" ht="19.5" customHeight="1" spans="1:12">
      <c r="A4" s="179" t="s">
        <v>6</v>
      </c>
      <c r="B4" s="179"/>
      <c r="C4" s="179"/>
      <c r="D4" s="179"/>
      <c r="E4" s="179" t="s">
        <v>364</v>
      </c>
      <c r="F4" s="179"/>
      <c r="G4" s="179"/>
      <c r="H4" s="179" t="s">
        <v>365</v>
      </c>
      <c r="I4" s="179" t="s">
        <v>366</v>
      </c>
      <c r="J4" s="179" t="s">
        <v>107</v>
      </c>
      <c r="K4" s="179"/>
      <c r="L4" s="179"/>
    </row>
    <row r="5" ht="19.5" customHeight="1" spans="1:12">
      <c r="A5" s="179" t="s">
        <v>122</v>
      </c>
      <c r="B5" s="179"/>
      <c r="C5" s="179"/>
      <c r="D5" s="179" t="s">
        <v>123</v>
      </c>
      <c r="E5" s="179" t="s">
        <v>129</v>
      </c>
      <c r="F5" s="179" t="s">
        <v>639</v>
      </c>
      <c r="G5" s="179" t="s">
        <v>640</v>
      </c>
      <c r="H5" s="179"/>
      <c r="I5" s="179"/>
      <c r="J5" s="179" t="s">
        <v>129</v>
      </c>
      <c r="K5" s="179" t="s">
        <v>639</v>
      </c>
      <c r="L5" s="172" t="s">
        <v>640</v>
      </c>
    </row>
    <row r="6" ht="19.5" customHeight="1" spans="1:12">
      <c r="A6" s="179"/>
      <c r="B6" s="179"/>
      <c r="C6" s="179"/>
      <c r="D6" s="179"/>
      <c r="E6" s="179"/>
      <c r="F6" s="179"/>
      <c r="G6" s="179"/>
      <c r="H6" s="179"/>
      <c r="I6" s="179"/>
      <c r="J6" s="179"/>
      <c r="K6" s="179"/>
      <c r="L6" s="172" t="s">
        <v>371</v>
      </c>
    </row>
    <row r="7" ht="19.5" customHeight="1" spans="1:12">
      <c r="A7" s="179"/>
      <c r="B7" s="179"/>
      <c r="C7" s="179"/>
      <c r="D7" s="179"/>
      <c r="E7" s="179"/>
      <c r="F7" s="179"/>
      <c r="G7" s="179"/>
      <c r="H7" s="179"/>
      <c r="I7" s="179"/>
      <c r="J7" s="179"/>
      <c r="K7" s="179"/>
      <c r="L7" s="172"/>
    </row>
    <row r="8" ht="19.5" customHeight="1" spans="1:12">
      <c r="A8" s="179" t="s">
        <v>126</v>
      </c>
      <c r="B8" s="179" t="s">
        <v>127</v>
      </c>
      <c r="C8" s="179" t="s">
        <v>128</v>
      </c>
      <c r="D8" s="179" t="s">
        <v>10</v>
      </c>
      <c r="E8" s="172" t="s">
        <v>11</v>
      </c>
      <c r="F8" s="172" t="s">
        <v>12</v>
      </c>
      <c r="G8" s="172" t="s">
        <v>20</v>
      </c>
      <c r="H8" s="172" t="s">
        <v>24</v>
      </c>
      <c r="I8" s="172" t="s">
        <v>28</v>
      </c>
      <c r="J8" s="172" t="s">
        <v>32</v>
      </c>
      <c r="K8" s="172" t="s">
        <v>36</v>
      </c>
      <c r="L8" s="172" t="s">
        <v>40</v>
      </c>
    </row>
    <row r="9" ht="19.5" customHeight="1" spans="1:12">
      <c r="A9" s="179"/>
      <c r="B9" s="179"/>
      <c r="C9" s="179"/>
      <c r="D9" s="179" t="s">
        <v>129</v>
      </c>
      <c r="E9" s="176"/>
      <c r="F9" s="176"/>
      <c r="G9" s="176"/>
      <c r="H9" s="176"/>
      <c r="I9" s="176"/>
      <c r="J9" s="176"/>
      <c r="K9" s="176"/>
      <c r="L9" s="176"/>
    </row>
    <row r="10" ht="19.5" customHeight="1" spans="1:12">
      <c r="A10" s="184"/>
      <c r="B10" s="184"/>
      <c r="C10" s="184"/>
      <c r="D10" s="184"/>
      <c r="E10" s="176"/>
      <c r="F10" s="176"/>
      <c r="G10" s="176"/>
      <c r="H10" s="176"/>
      <c r="I10" s="176"/>
      <c r="J10" s="176"/>
      <c r="K10" s="176"/>
      <c r="L10" s="176"/>
    </row>
    <row r="11" ht="19.5" customHeight="1" spans="1:12">
      <c r="A11" s="184" t="s">
        <v>641</v>
      </c>
      <c r="B11" s="184"/>
      <c r="C11" s="184"/>
      <c r="D11" s="184"/>
      <c r="E11" s="184"/>
      <c r="F11" s="184"/>
      <c r="G11" s="184"/>
      <c r="H11" s="184"/>
      <c r="I11" s="184"/>
      <c r="J11" s="184"/>
      <c r="K11" s="184"/>
      <c r="L11" s="184"/>
    </row>
    <row r="12" ht="14.25" spans="1:16384">
      <c r="A12" s="185" t="s">
        <v>642</v>
      </c>
      <c r="B12" s="185"/>
      <c r="C12" s="185"/>
      <c r="D12" s="185"/>
      <c r="E12" s="185"/>
      <c r="F12" s="185"/>
      <c r="G12" s="185"/>
      <c r="H12" s="185"/>
      <c r="I12" s="185"/>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sheetData>
  <mergeCells count="19">
    <mergeCell ref="A4:D4"/>
    <mergeCell ref="E4:G4"/>
    <mergeCell ref="J4:L4"/>
    <mergeCell ref="A10:C10"/>
    <mergeCell ref="A11:L11"/>
    <mergeCell ref="A12:I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D26" sqref="D26"/>
    </sheetView>
  </sheetViews>
  <sheetFormatPr defaultColWidth="9" defaultRowHeight="13.5" outlineLevelCol="4"/>
  <cols>
    <col min="1" max="1" width="39.2166666666667" customWidth="1"/>
    <col min="2" max="2" width="6.10833333333333" customWidth="1"/>
    <col min="3" max="5" width="15" customWidth="1"/>
  </cols>
  <sheetData>
    <row r="1" ht="25.5" spans="2:2">
      <c r="B1" s="171" t="s">
        <v>643</v>
      </c>
    </row>
    <row r="2" ht="14.25" spans="5:5">
      <c r="E2" s="140" t="s">
        <v>644</v>
      </c>
    </row>
    <row r="3" ht="14.25" spans="1:5">
      <c r="A3" s="140" t="s">
        <v>2</v>
      </c>
      <c r="E3" s="140" t="s">
        <v>645</v>
      </c>
    </row>
    <row r="4" ht="15" customHeight="1" spans="1:5">
      <c r="A4" s="179" t="s">
        <v>646</v>
      </c>
      <c r="B4" s="179" t="s">
        <v>7</v>
      </c>
      <c r="C4" s="179" t="s">
        <v>647</v>
      </c>
      <c r="D4" s="179" t="s">
        <v>648</v>
      </c>
      <c r="E4" s="179" t="s">
        <v>649</v>
      </c>
    </row>
    <row r="5" ht="15" customHeight="1" spans="1:5">
      <c r="A5" s="179" t="s">
        <v>650</v>
      </c>
      <c r="B5" s="179"/>
      <c r="C5" s="179" t="s">
        <v>11</v>
      </c>
      <c r="D5" s="179" t="s">
        <v>12</v>
      </c>
      <c r="E5" s="179" t="s">
        <v>20</v>
      </c>
    </row>
    <row r="6" ht="15" customHeight="1" spans="1:5">
      <c r="A6" s="180" t="s">
        <v>651</v>
      </c>
      <c r="B6" s="179" t="s">
        <v>11</v>
      </c>
      <c r="C6" s="181" t="s">
        <v>652</v>
      </c>
      <c r="D6" s="181" t="s">
        <v>652</v>
      </c>
      <c r="E6" s="181" t="s">
        <v>652</v>
      </c>
    </row>
    <row r="7" ht="15" customHeight="1" spans="1:5">
      <c r="A7" s="182" t="s">
        <v>653</v>
      </c>
      <c r="B7" s="179" t="s">
        <v>12</v>
      </c>
      <c r="C7" s="175">
        <v>85582.2</v>
      </c>
      <c r="D7" s="175">
        <v>131925.2</v>
      </c>
      <c r="E7" s="175">
        <v>131925.2</v>
      </c>
    </row>
    <row r="8" ht="15" customHeight="1" spans="1:5">
      <c r="A8" s="182" t="s">
        <v>654</v>
      </c>
      <c r="B8" s="179" t="s">
        <v>20</v>
      </c>
      <c r="C8" s="175"/>
      <c r="D8" s="175"/>
      <c r="E8" s="175"/>
    </row>
    <row r="9" ht="15" customHeight="1" spans="1:5">
      <c r="A9" s="182" t="s">
        <v>655</v>
      </c>
      <c r="B9" s="179" t="s">
        <v>24</v>
      </c>
      <c r="C9" s="175">
        <v>85582.2</v>
      </c>
      <c r="D9" s="175">
        <v>131925.2</v>
      </c>
      <c r="E9" s="175">
        <v>131925.2</v>
      </c>
    </row>
    <row r="10" ht="15" customHeight="1" spans="1:5">
      <c r="A10" s="182" t="s">
        <v>656</v>
      </c>
      <c r="B10" s="179" t="s">
        <v>28</v>
      </c>
      <c r="C10" s="175"/>
      <c r="D10" s="175"/>
      <c r="E10" s="175"/>
    </row>
    <row r="11" ht="15" customHeight="1" spans="1:5">
      <c r="A11" s="182" t="s">
        <v>657</v>
      </c>
      <c r="B11" s="179" t="s">
        <v>32</v>
      </c>
      <c r="C11" s="175">
        <v>85582.2</v>
      </c>
      <c r="D11" s="175">
        <v>131925.2</v>
      </c>
      <c r="E11" s="175">
        <v>131925.2</v>
      </c>
    </row>
    <row r="12" ht="15" customHeight="1" spans="1:5">
      <c r="A12" s="182" t="s">
        <v>658</v>
      </c>
      <c r="B12" s="179" t="s">
        <v>36</v>
      </c>
      <c r="C12" s="175"/>
      <c r="D12" s="175"/>
      <c r="E12" s="175">
        <v>0</v>
      </c>
    </row>
    <row r="13" ht="15" customHeight="1" spans="1:5">
      <c r="A13" s="182" t="s">
        <v>659</v>
      </c>
      <c r="B13" s="179" t="s">
        <v>40</v>
      </c>
      <c r="C13" s="181" t="s">
        <v>652</v>
      </c>
      <c r="D13" s="181" t="s">
        <v>652</v>
      </c>
      <c r="E13" s="175">
        <v>0</v>
      </c>
    </row>
    <row r="14" ht="15" customHeight="1" spans="1:5">
      <c r="A14" s="182" t="s">
        <v>660</v>
      </c>
      <c r="B14" s="179" t="s">
        <v>43</v>
      </c>
      <c r="C14" s="181" t="s">
        <v>652</v>
      </c>
      <c r="D14" s="181" t="s">
        <v>652</v>
      </c>
      <c r="E14" s="175"/>
    </row>
    <row r="15" ht="15" customHeight="1" spans="1:5">
      <c r="A15" s="182" t="s">
        <v>661</v>
      </c>
      <c r="B15" s="179" t="s">
        <v>46</v>
      </c>
      <c r="C15" s="181" t="s">
        <v>652</v>
      </c>
      <c r="D15" s="181" t="s">
        <v>652</v>
      </c>
      <c r="E15" s="175"/>
    </row>
    <row r="16" ht="15" customHeight="1" spans="1:5">
      <c r="A16" s="182" t="s">
        <v>662</v>
      </c>
      <c r="B16" s="179" t="s">
        <v>49</v>
      </c>
      <c r="C16" s="181" t="s">
        <v>652</v>
      </c>
      <c r="D16" s="181" t="s">
        <v>652</v>
      </c>
      <c r="E16" s="181" t="s">
        <v>652</v>
      </c>
    </row>
    <row r="17" ht="15" customHeight="1" spans="1:5">
      <c r="A17" s="182" t="s">
        <v>663</v>
      </c>
      <c r="B17" s="179" t="s">
        <v>52</v>
      </c>
      <c r="C17" s="181" t="s">
        <v>652</v>
      </c>
      <c r="D17" s="181" t="s">
        <v>652</v>
      </c>
      <c r="E17" s="175"/>
    </row>
    <row r="18" ht="15" customHeight="1" spans="1:5">
      <c r="A18" s="182" t="s">
        <v>664</v>
      </c>
      <c r="B18" s="179" t="s">
        <v>55</v>
      </c>
      <c r="C18" s="181" t="s">
        <v>652</v>
      </c>
      <c r="D18" s="181" t="s">
        <v>652</v>
      </c>
      <c r="E18" s="175"/>
    </row>
    <row r="19" ht="15" customHeight="1" spans="1:5">
      <c r="A19" s="182" t="s">
        <v>665</v>
      </c>
      <c r="B19" s="179" t="s">
        <v>58</v>
      </c>
      <c r="C19" s="181" t="s">
        <v>652</v>
      </c>
      <c r="D19" s="181" t="s">
        <v>652</v>
      </c>
      <c r="E19" s="175"/>
    </row>
    <row r="20" ht="15" customHeight="1" spans="1:5">
      <c r="A20" s="182" t="s">
        <v>666</v>
      </c>
      <c r="B20" s="179" t="s">
        <v>61</v>
      </c>
      <c r="C20" s="181" t="s">
        <v>652</v>
      </c>
      <c r="D20" s="181" t="s">
        <v>652</v>
      </c>
      <c r="E20" s="175">
        <v>4</v>
      </c>
    </row>
    <row r="21" ht="15" customHeight="1" spans="1:5">
      <c r="A21" s="182" t="s">
        <v>667</v>
      </c>
      <c r="B21" s="179" t="s">
        <v>64</v>
      </c>
      <c r="C21" s="181" t="s">
        <v>652</v>
      </c>
      <c r="D21" s="181" t="s">
        <v>652</v>
      </c>
      <c r="E21" s="175"/>
    </row>
    <row r="22" ht="15" customHeight="1" spans="1:5">
      <c r="A22" s="182" t="s">
        <v>668</v>
      </c>
      <c r="B22" s="179" t="s">
        <v>67</v>
      </c>
      <c r="C22" s="181" t="s">
        <v>652</v>
      </c>
      <c r="D22" s="181" t="s">
        <v>652</v>
      </c>
      <c r="E22" s="175"/>
    </row>
    <row r="23" ht="15" customHeight="1" spans="1:5">
      <c r="A23" s="182" t="s">
        <v>669</v>
      </c>
      <c r="B23" s="179" t="s">
        <v>70</v>
      </c>
      <c r="C23" s="181" t="s">
        <v>652</v>
      </c>
      <c r="D23" s="181" t="s">
        <v>652</v>
      </c>
      <c r="E23" s="175"/>
    </row>
    <row r="24" ht="15" customHeight="1" spans="1:5">
      <c r="A24" s="182" t="s">
        <v>670</v>
      </c>
      <c r="B24" s="179" t="s">
        <v>73</v>
      </c>
      <c r="C24" s="181" t="s">
        <v>652</v>
      </c>
      <c r="D24" s="181" t="s">
        <v>652</v>
      </c>
      <c r="E24" s="175"/>
    </row>
    <row r="25" ht="15" customHeight="1" spans="1:5">
      <c r="A25" s="182" t="s">
        <v>671</v>
      </c>
      <c r="B25" s="179" t="s">
        <v>76</v>
      </c>
      <c r="C25" s="181" t="s">
        <v>652</v>
      </c>
      <c r="D25" s="181" t="s">
        <v>652</v>
      </c>
      <c r="E25" s="175"/>
    </row>
    <row r="26" ht="15" customHeight="1" spans="1:5">
      <c r="A26" s="182" t="s">
        <v>672</v>
      </c>
      <c r="B26" s="179" t="s">
        <v>79</v>
      </c>
      <c r="C26" s="181" t="s">
        <v>652</v>
      </c>
      <c r="D26" s="181" t="s">
        <v>652</v>
      </c>
      <c r="E26" s="175"/>
    </row>
    <row r="27" ht="15" customHeight="1" spans="1:5">
      <c r="A27" s="180" t="s">
        <v>673</v>
      </c>
      <c r="B27" s="179" t="s">
        <v>82</v>
      </c>
      <c r="C27" s="181" t="s">
        <v>652</v>
      </c>
      <c r="D27" s="181" t="s">
        <v>652</v>
      </c>
      <c r="E27" s="175">
        <v>939220.79</v>
      </c>
    </row>
    <row r="28" ht="15" customHeight="1" spans="1:5">
      <c r="A28" s="182" t="s">
        <v>674</v>
      </c>
      <c r="B28" s="179" t="s">
        <v>85</v>
      </c>
      <c r="C28" s="181" t="s">
        <v>652</v>
      </c>
      <c r="D28" s="181" t="s">
        <v>652</v>
      </c>
      <c r="E28" s="175">
        <v>939220.79</v>
      </c>
    </row>
    <row r="29" ht="15" customHeight="1" spans="1:5">
      <c r="A29" s="182" t="s">
        <v>675</v>
      </c>
      <c r="B29" s="179" t="s">
        <v>88</v>
      </c>
      <c r="C29" s="181" t="s">
        <v>652</v>
      </c>
      <c r="D29" s="181" t="s">
        <v>652</v>
      </c>
      <c r="E29" s="175"/>
    </row>
    <row r="30" ht="41.25" customHeight="1" spans="1:5">
      <c r="A30" s="177" t="s">
        <v>676</v>
      </c>
      <c r="B30" s="177"/>
      <c r="C30" s="177"/>
      <c r="D30" s="177"/>
      <c r="E30" s="177"/>
    </row>
    <row r="31" ht="21" customHeight="1" spans="1:5">
      <c r="A31" s="177" t="s">
        <v>677</v>
      </c>
      <c r="B31" s="177"/>
      <c r="C31" s="177"/>
      <c r="D31" s="177"/>
      <c r="E31" s="177"/>
    </row>
    <row r="33" spans="2:2">
      <c r="B33" s="178" t="s">
        <v>678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C1" sqref="C1"/>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2:2">
      <c r="B1" s="171" t="s">
        <v>679</v>
      </c>
    </row>
    <row r="2" ht="14.25" spans="5:5">
      <c r="E2" s="140" t="s">
        <v>680</v>
      </c>
    </row>
    <row r="3" ht="14.25" spans="1:5">
      <c r="A3" s="140" t="s">
        <v>2</v>
      </c>
      <c r="E3" s="140" t="s">
        <v>3</v>
      </c>
    </row>
    <row r="4" ht="15" customHeight="1" spans="1:5">
      <c r="A4" s="172" t="s">
        <v>646</v>
      </c>
      <c r="B4" s="172" t="s">
        <v>7</v>
      </c>
      <c r="C4" s="172" t="s">
        <v>647</v>
      </c>
      <c r="D4" s="172" t="s">
        <v>648</v>
      </c>
      <c r="E4" s="172" t="s">
        <v>649</v>
      </c>
    </row>
    <row r="5" ht="15" customHeight="1" spans="1:5">
      <c r="A5" s="173" t="s">
        <v>650</v>
      </c>
      <c r="B5" s="174"/>
      <c r="C5" s="174" t="s">
        <v>11</v>
      </c>
      <c r="D5" s="174" t="s">
        <v>12</v>
      </c>
      <c r="E5" s="174" t="s">
        <v>20</v>
      </c>
    </row>
    <row r="6" ht="15" customHeight="1" spans="1:5">
      <c r="A6" s="173" t="s">
        <v>681</v>
      </c>
      <c r="B6" s="174" t="s">
        <v>11</v>
      </c>
      <c r="C6" s="174" t="s">
        <v>652</v>
      </c>
      <c r="D6" s="174" t="s">
        <v>652</v>
      </c>
      <c r="E6" s="174" t="s">
        <v>652</v>
      </c>
    </row>
    <row r="7" ht="15" customHeight="1" spans="1:5">
      <c r="A7" s="173" t="s">
        <v>653</v>
      </c>
      <c r="B7" s="174" t="s">
        <v>12</v>
      </c>
      <c r="C7" s="175">
        <v>131925.2</v>
      </c>
      <c r="D7" s="175">
        <v>131925.2</v>
      </c>
      <c r="E7" s="176">
        <v>131925.2</v>
      </c>
    </row>
    <row r="8" ht="15" customHeight="1" spans="1:5">
      <c r="A8" s="173" t="s">
        <v>654</v>
      </c>
      <c r="B8" s="174" t="s">
        <v>20</v>
      </c>
      <c r="C8" s="176"/>
      <c r="D8" s="176"/>
      <c r="E8" s="176">
        <v>0</v>
      </c>
    </row>
    <row r="9" ht="15" customHeight="1" spans="1:5">
      <c r="A9" s="173" t="s">
        <v>655</v>
      </c>
      <c r="B9" s="174" t="s">
        <v>24</v>
      </c>
      <c r="C9" s="175">
        <v>131925.2</v>
      </c>
      <c r="D9" s="175">
        <v>131925.2</v>
      </c>
      <c r="E9" s="176">
        <v>131925.2</v>
      </c>
    </row>
    <row r="10" ht="15" customHeight="1" spans="1:5">
      <c r="A10" s="173" t="s">
        <v>656</v>
      </c>
      <c r="B10" s="174" t="s">
        <v>28</v>
      </c>
      <c r="C10" s="176"/>
      <c r="D10" s="176"/>
      <c r="E10" s="176">
        <v>0</v>
      </c>
    </row>
    <row r="11" ht="15" customHeight="1" spans="1:5">
      <c r="A11" s="173" t="s">
        <v>657</v>
      </c>
      <c r="B11" s="174" t="s">
        <v>32</v>
      </c>
      <c r="C11" s="175">
        <v>131925.2</v>
      </c>
      <c r="D11" s="175">
        <v>131925.2</v>
      </c>
      <c r="E11" s="176">
        <v>131925.2</v>
      </c>
    </row>
    <row r="12" ht="15" customHeight="1" spans="1:5">
      <c r="A12" s="173" t="s">
        <v>658</v>
      </c>
      <c r="B12" s="174" t="s">
        <v>36</v>
      </c>
      <c r="C12" s="176"/>
      <c r="D12" s="176"/>
      <c r="E12" s="176">
        <v>0</v>
      </c>
    </row>
    <row r="13" ht="15" customHeight="1" spans="1:5">
      <c r="A13" s="173" t="s">
        <v>659</v>
      </c>
      <c r="B13" s="174" t="s">
        <v>40</v>
      </c>
      <c r="C13" s="174" t="s">
        <v>652</v>
      </c>
      <c r="D13" s="174" t="s">
        <v>652</v>
      </c>
      <c r="E13" s="176"/>
    </row>
    <row r="14" ht="15" customHeight="1" spans="1:5">
      <c r="A14" s="173" t="s">
        <v>660</v>
      </c>
      <c r="B14" s="174" t="s">
        <v>43</v>
      </c>
      <c r="C14" s="174" t="s">
        <v>652</v>
      </c>
      <c r="D14" s="174" t="s">
        <v>652</v>
      </c>
      <c r="E14" s="176"/>
    </row>
    <row r="15" ht="15" customHeight="1" spans="1:5">
      <c r="A15" s="173" t="s">
        <v>661</v>
      </c>
      <c r="B15" s="174" t="s">
        <v>46</v>
      </c>
      <c r="C15" s="174" t="s">
        <v>652</v>
      </c>
      <c r="D15" s="174" t="s">
        <v>652</v>
      </c>
      <c r="E15" s="176"/>
    </row>
    <row r="16" ht="48" customHeight="1" spans="1:5">
      <c r="A16" s="177" t="s">
        <v>682</v>
      </c>
      <c r="B16" s="177"/>
      <c r="C16" s="177"/>
      <c r="D16" s="177"/>
      <c r="E16" s="177"/>
    </row>
    <row r="18" spans="2:2">
      <c r="B18" s="178" t="s">
        <v>678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154"/>
  <sheetViews>
    <sheetView workbookViewId="0">
      <selection activeCell="F8" sqref="F8"/>
    </sheetView>
  </sheetViews>
  <sheetFormatPr defaultColWidth="8.10833333333333" defaultRowHeight="14.25"/>
  <cols>
    <col min="1" max="1" width="5.66666666666667" style="136" customWidth="1"/>
    <col min="2" max="2" width="4.66666666666667" style="136" customWidth="1"/>
    <col min="3" max="3" width="10.775" style="136" customWidth="1"/>
    <col min="4" max="4" width="11.3333333333333" style="136" customWidth="1"/>
    <col min="5" max="5" width="10.5583333333333" style="136" customWidth="1"/>
    <col min="6" max="7" width="10.4416666666667" style="136" customWidth="1"/>
    <col min="8" max="8" width="9.775" style="136" customWidth="1"/>
    <col min="9" max="9" width="10.4416666666667" style="136" customWidth="1"/>
    <col min="10" max="10" width="9" style="137" customWidth="1"/>
    <col min="11" max="11" width="9.33333333333333" style="136" customWidth="1"/>
    <col min="12" max="12" width="12.3333333333333" style="136" customWidth="1"/>
    <col min="13" max="13" width="8.10833333333333" style="136"/>
    <col min="14" max="14" width="11.1083333333333" style="136" customWidth="1"/>
    <col min="15" max="15" width="11" style="136" customWidth="1"/>
    <col min="16" max="16" width="9.10833333333333" style="136" customWidth="1"/>
    <col min="17" max="17" width="12.1083333333333" style="136" customWidth="1"/>
    <col min="18" max="18" width="11.8833333333333" style="136" customWidth="1"/>
    <col min="19" max="19" width="10.6666666666667" style="136" customWidth="1"/>
    <col min="20" max="16384" width="8.10833333333333" style="136"/>
  </cols>
  <sheetData>
    <row r="1" s="1" customFormat="1" ht="36" customHeight="1" spans="1:21">
      <c r="A1" s="138" t="s">
        <v>683</v>
      </c>
      <c r="B1" s="138"/>
      <c r="C1" s="138"/>
      <c r="D1" s="138"/>
      <c r="E1" s="138"/>
      <c r="F1" s="138"/>
      <c r="G1" s="138"/>
      <c r="H1" s="138"/>
      <c r="I1" s="138"/>
      <c r="J1" s="138"/>
      <c r="K1" s="138"/>
      <c r="L1" s="156"/>
      <c r="M1" s="156"/>
      <c r="N1" s="138"/>
      <c r="O1" s="138"/>
      <c r="P1" s="138"/>
      <c r="Q1" s="138"/>
      <c r="R1" s="138"/>
      <c r="S1" s="138"/>
      <c r="T1" s="138"/>
      <c r="U1" s="138"/>
    </row>
    <row r="2" s="1" customFormat="1" ht="18" customHeight="1" spans="1:21">
      <c r="A2" s="139"/>
      <c r="B2" s="139"/>
      <c r="C2" s="139"/>
      <c r="D2" s="139"/>
      <c r="E2" s="139"/>
      <c r="F2" s="139"/>
      <c r="G2" s="139"/>
      <c r="H2" s="139"/>
      <c r="I2" s="139"/>
      <c r="J2" s="139"/>
      <c r="K2" s="139"/>
      <c r="L2" s="157"/>
      <c r="M2" s="157"/>
      <c r="U2" s="165" t="s">
        <v>684</v>
      </c>
    </row>
    <row r="3" s="1" customFormat="1" ht="18" customHeight="1" spans="1:21">
      <c r="A3" s="140" t="s">
        <v>2</v>
      </c>
      <c r="B3" s="139"/>
      <c r="C3" s="139"/>
      <c r="D3" s="139"/>
      <c r="E3" s="141"/>
      <c r="F3" s="141"/>
      <c r="G3" s="139"/>
      <c r="H3" s="139"/>
      <c r="I3" s="139"/>
      <c r="J3" s="139"/>
      <c r="K3" s="139"/>
      <c r="L3" s="157"/>
      <c r="M3" s="157"/>
      <c r="U3" s="165" t="s">
        <v>3</v>
      </c>
    </row>
    <row r="4" s="1" customFormat="1" ht="24" customHeight="1" spans="1:21">
      <c r="A4" s="142" t="s">
        <v>6</v>
      </c>
      <c r="B4" s="142" t="s">
        <v>7</v>
      </c>
      <c r="C4" s="143" t="s">
        <v>685</v>
      </c>
      <c r="D4" s="142" t="s">
        <v>686</v>
      </c>
      <c r="E4" s="142" t="s">
        <v>687</v>
      </c>
      <c r="F4" s="144" t="s">
        <v>688</v>
      </c>
      <c r="G4" s="145"/>
      <c r="H4" s="145"/>
      <c r="I4" s="145"/>
      <c r="J4" s="145"/>
      <c r="K4" s="145"/>
      <c r="L4" s="145"/>
      <c r="M4" s="145"/>
      <c r="N4" s="145"/>
      <c r="O4" s="158"/>
      <c r="P4" s="159" t="s">
        <v>689</v>
      </c>
      <c r="Q4" s="142" t="s">
        <v>690</v>
      </c>
      <c r="R4" s="143" t="s">
        <v>691</v>
      </c>
      <c r="S4" s="166"/>
      <c r="T4" s="167" t="s">
        <v>692</v>
      </c>
      <c r="U4" s="166"/>
    </row>
    <row r="5" s="1" customFormat="1" ht="24" customHeight="1" spans="1:21">
      <c r="A5" s="142"/>
      <c r="B5" s="142"/>
      <c r="C5" s="146"/>
      <c r="D5" s="142"/>
      <c r="E5" s="142"/>
      <c r="F5" s="147" t="s">
        <v>124</v>
      </c>
      <c r="G5" s="147"/>
      <c r="H5" s="144" t="s">
        <v>693</v>
      </c>
      <c r="I5" s="158"/>
      <c r="J5" s="144" t="s">
        <v>694</v>
      </c>
      <c r="K5" s="158"/>
      <c r="L5" s="160" t="s">
        <v>695</v>
      </c>
      <c r="M5" s="161"/>
      <c r="N5" s="162" t="s">
        <v>696</v>
      </c>
      <c r="O5" s="163"/>
      <c r="P5" s="159"/>
      <c r="Q5" s="142"/>
      <c r="R5" s="148"/>
      <c r="S5" s="168"/>
      <c r="T5" s="169"/>
      <c r="U5" s="168"/>
    </row>
    <row r="6" s="1" customFormat="1" ht="24" customHeight="1" spans="1:21">
      <c r="A6" s="142"/>
      <c r="B6" s="142"/>
      <c r="C6" s="148"/>
      <c r="D6" s="142"/>
      <c r="E6" s="142"/>
      <c r="F6" s="147" t="s">
        <v>697</v>
      </c>
      <c r="G6" s="149" t="s">
        <v>698</v>
      </c>
      <c r="H6" s="147" t="s">
        <v>697</v>
      </c>
      <c r="I6" s="149" t="s">
        <v>698</v>
      </c>
      <c r="J6" s="147" t="s">
        <v>697</v>
      </c>
      <c r="K6" s="149" t="s">
        <v>698</v>
      </c>
      <c r="L6" s="147" t="s">
        <v>697</v>
      </c>
      <c r="M6" s="149" t="s">
        <v>698</v>
      </c>
      <c r="N6" s="147" t="s">
        <v>697</v>
      </c>
      <c r="O6" s="149" t="s">
        <v>698</v>
      </c>
      <c r="P6" s="159"/>
      <c r="Q6" s="142"/>
      <c r="R6" s="147" t="s">
        <v>697</v>
      </c>
      <c r="S6" s="170" t="s">
        <v>698</v>
      </c>
      <c r="T6" s="147" t="s">
        <v>697</v>
      </c>
      <c r="U6" s="149" t="s">
        <v>698</v>
      </c>
    </row>
    <row r="7" s="1" customFormat="1" ht="24" customHeight="1" spans="1:21">
      <c r="A7" s="142" t="s">
        <v>10</v>
      </c>
      <c r="B7" s="142"/>
      <c r="C7" s="142" t="s">
        <v>699</v>
      </c>
      <c r="D7" s="149" t="s">
        <v>700</v>
      </c>
      <c r="E7" s="150">
        <v>3</v>
      </c>
      <c r="F7" s="150" t="s">
        <v>701</v>
      </c>
      <c r="G7" s="151" t="s">
        <v>702</v>
      </c>
      <c r="H7" s="150">
        <v>6</v>
      </c>
      <c r="I7" s="150">
        <v>7</v>
      </c>
      <c r="J7" s="150">
        <v>8</v>
      </c>
      <c r="K7" s="150">
        <v>9</v>
      </c>
      <c r="L7" s="150">
        <v>10</v>
      </c>
      <c r="M7" s="150">
        <v>11</v>
      </c>
      <c r="N7" s="150">
        <v>12</v>
      </c>
      <c r="O7" s="150">
        <v>13</v>
      </c>
      <c r="P7" s="150">
        <v>14</v>
      </c>
      <c r="Q7" s="150">
        <v>15</v>
      </c>
      <c r="R7" s="150">
        <v>16</v>
      </c>
      <c r="S7" s="150">
        <v>17</v>
      </c>
      <c r="T7" s="150">
        <v>18</v>
      </c>
      <c r="U7" s="150">
        <v>19</v>
      </c>
    </row>
    <row r="8" s="1" customFormat="1" ht="24" customHeight="1" spans="1:21">
      <c r="A8" s="152" t="s">
        <v>129</v>
      </c>
      <c r="B8" s="142">
        <v>1</v>
      </c>
      <c r="C8" s="153">
        <f>SUM(E8,G8,P8,Q8,S8,U8)</f>
        <v>175135447.31</v>
      </c>
      <c r="D8" s="153">
        <f>SUM(E8,F8,P8,Q8,R8,T8)</f>
        <v>181093963.43</v>
      </c>
      <c r="E8" s="154">
        <v>164974179.78</v>
      </c>
      <c r="F8" s="153">
        <f>SUM(H8,J8,L8,N8)</f>
        <v>11212250.67</v>
      </c>
      <c r="G8" s="153">
        <f>SUM(I8,K8,M8,O8)</f>
        <v>5428432.53</v>
      </c>
      <c r="H8" s="153">
        <v>7047274.35</v>
      </c>
      <c r="I8" s="153">
        <v>3755377.93</v>
      </c>
      <c r="J8" s="153">
        <v>904354.27</v>
      </c>
      <c r="K8" s="153">
        <v>241671.51</v>
      </c>
      <c r="L8" s="153"/>
      <c r="M8" s="153"/>
      <c r="N8" s="153">
        <v>3260622.05</v>
      </c>
      <c r="O8" s="153">
        <v>1431383.09</v>
      </c>
      <c r="P8" s="164"/>
      <c r="Q8" s="153">
        <v>3251581</v>
      </c>
      <c r="R8" s="153">
        <v>1655951.98</v>
      </c>
      <c r="S8" s="153">
        <v>1481254</v>
      </c>
      <c r="T8" s="164"/>
      <c r="U8" s="164"/>
    </row>
    <row r="9" s="1" customFormat="1" ht="40.95" customHeight="1" spans="1:21">
      <c r="A9" s="155" t="s">
        <v>703</v>
      </c>
      <c r="B9" s="155"/>
      <c r="C9" s="155"/>
      <c r="D9" s="155"/>
      <c r="E9" s="155"/>
      <c r="F9" s="155"/>
      <c r="G9" s="155"/>
      <c r="H9" s="155"/>
      <c r="I9" s="155"/>
      <c r="J9" s="155"/>
      <c r="K9" s="155"/>
      <c r="L9" s="155"/>
      <c r="M9" s="155"/>
      <c r="N9" s="155"/>
      <c r="O9" s="155"/>
      <c r="P9" s="155"/>
      <c r="Q9" s="155"/>
      <c r="R9" s="155"/>
      <c r="S9" s="155"/>
      <c r="T9" s="155"/>
      <c r="U9" s="15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5" customHeight="1"/>
    <row r="152" ht="19.95" customHeight="1"/>
    <row r="153" ht="19.95" customHeight="1"/>
    <row r="154"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19"/>
  <sheetViews>
    <sheetView topLeftCell="A8" workbookViewId="0">
      <selection activeCell="D21" sqref="D21"/>
    </sheetView>
  </sheetViews>
  <sheetFormatPr defaultColWidth="9" defaultRowHeight="13.5"/>
  <cols>
    <col min="1" max="3" width="20.6666666666667" style="91" customWidth="1"/>
    <col min="4" max="4" width="59.6666666666667" style="91" customWidth="1"/>
    <col min="5" max="16384" width="9" style="91"/>
  </cols>
  <sheetData>
    <row r="1" spans="1:1">
      <c r="A1" s="91" t="s">
        <v>704</v>
      </c>
    </row>
    <row r="2" ht="29.55" customHeight="1" spans="1:4">
      <c r="A2" s="92" t="s">
        <v>705</v>
      </c>
      <c r="B2" s="118"/>
      <c r="C2" s="118"/>
      <c r="D2" s="118"/>
    </row>
    <row r="3" s="117" customFormat="1" ht="12" spans="1:7">
      <c r="A3" s="119" t="s">
        <v>2</v>
      </c>
      <c r="B3" s="119"/>
      <c r="C3" s="120"/>
      <c r="D3" s="121"/>
      <c r="E3" s="120"/>
      <c r="F3" s="120"/>
      <c r="G3" s="122"/>
    </row>
    <row r="4" ht="280.95" customHeight="1" spans="1:4">
      <c r="A4" s="123" t="s">
        <v>706</v>
      </c>
      <c r="B4" s="124" t="s">
        <v>707</v>
      </c>
      <c r="C4" s="125"/>
      <c r="D4" s="126" t="s">
        <v>708</v>
      </c>
    </row>
    <row r="5" ht="112.95" customHeight="1" spans="1:4">
      <c r="A5" s="127"/>
      <c r="B5" s="124" t="s">
        <v>709</v>
      </c>
      <c r="C5" s="125"/>
      <c r="D5" s="126" t="s">
        <v>710</v>
      </c>
    </row>
    <row r="6" ht="108" customHeight="1" spans="1:4">
      <c r="A6" s="127"/>
      <c r="B6" s="124" t="s">
        <v>711</v>
      </c>
      <c r="C6" s="125"/>
      <c r="D6" s="126" t="s">
        <v>712</v>
      </c>
    </row>
    <row r="7" ht="51" customHeight="1" spans="1:4">
      <c r="A7" s="127"/>
      <c r="B7" s="124" t="s">
        <v>713</v>
      </c>
      <c r="C7" s="125"/>
      <c r="D7" s="126" t="s">
        <v>714</v>
      </c>
    </row>
    <row r="8" ht="51" customHeight="1" spans="1:4">
      <c r="A8" s="128"/>
      <c r="B8" s="124" t="s">
        <v>715</v>
      </c>
      <c r="C8" s="125"/>
      <c r="D8" s="126" t="s">
        <v>716</v>
      </c>
    </row>
    <row r="9" ht="57" customHeight="1" spans="1:4">
      <c r="A9" s="123" t="s">
        <v>717</v>
      </c>
      <c r="B9" s="124" t="s">
        <v>718</v>
      </c>
      <c r="C9" s="125"/>
      <c r="D9" s="126" t="s">
        <v>719</v>
      </c>
    </row>
    <row r="10" ht="57" customHeight="1" spans="1:4">
      <c r="A10" s="127"/>
      <c r="B10" s="123" t="s">
        <v>720</v>
      </c>
      <c r="C10" s="129" t="s">
        <v>721</v>
      </c>
      <c r="D10" s="126" t="s">
        <v>722</v>
      </c>
    </row>
    <row r="11" ht="57" customHeight="1" spans="1:4">
      <c r="A11" s="128"/>
      <c r="B11" s="128"/>
      <c r="C11" s="129" t="s">
        <v>723</v>
      </c>
      <c r="D11" s="126" t="s">
        <v>724</v>
      </c>
    </row>
    <row r="12" ht="60" customHeight="1" spans="1:4">
      <c r="A12" s="124" t="s">
        <v>725</v>
      </c>
      <c r="B12" s="130"/>
      <c r="C12" s="125"/>
      <c r="D12" s="126" t="s">
        <v>726</v>
      </c>
    </row>
    <row r="13" ht="118.05" customHeight="1" spans="1:4">
      <c r="A13" s="124" t="s">
        <v>727</v>
      </c>
      <c r="B13" s="130"/>
      <c r="C13" s="125"/>
      <c r="D13" s="126" t="s">
        <v>728</v>
      </c>
    </row>
    <row r="14" ht="60" customHeight="1" spans="1:4">
      <c r="A14" s="124" t="s">
        <v>729</v>
      </c>
      <c r="B14" s="130"/>
      <c r="C14" s="125"/>
      <c r="D14" s="126" t="s">
        <v>730</v>
      </c>
    </row>
    <row r="15" ht="46.05" customHeight="1" spans="1:4">
      <c r="A15" s="131" t="s">
        <v>731</v>
      </c>
      <c r="B15" s="132"/>
      <c r="C15" s="133"/>
      <c r="D15" s="126" t="s">
        <v>732</v>
      </c>
    </row>
    <row r="16" ht="37.05" customHeight="1" spans="1:4">
      <c r="A16" s="131" t="s">
        <v>733</v>
      </c>
      <c r="B16" s="132"/>
      <c r="C16" s="133"/>
      <c r="D16" s="126" t="s">
        <v>734</v>
      </c>
    </row>
    <row r="18" ht="28.05" customHeight="1" spans="1:4">
      <c r="A18" s="134" t="s">
        <v>735</v>
      </c>
      <c r="B18" s="134"/>
      <c r="C18" s="134"/>
      <c r="D18" s="134"/>
    </row>
    <row r="19" spans="5:10">
      <c r="E19" s="135"/>
      <c r="F19" s="135"/>
      <c r="G19" s="135"/>
      <c r="H19" s="135"/>
      <c r="I19" s="135"/>
      <c r="J19" s="13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Q30"/>
  <sheetViews>
    <sheetView topLeftCell="A17" workbookViewId="0">
      <selection activeCell="O9" sqref="O9"/>
    </sheetView>
  </sheetViews>
  <sheetFormatPr defaultColWidth="9" defaultRowHeight="13.5"/>
  <cols>
    <col min="1" max="1" width="15.2166666666667" style="91" customWidth="1"/>
    <col min="2" max="2" width="7.33333333333333" style="91" customWidth="1"/>
    <col min="3" max="3" width="8.775" style="91" customWidth="1"/>
    <col min="4" max="4" width="5" style="91" customWidth="1"/>
    <col min="5" max="5" width="11.1083333333333" style="91" customWidth="1"/>
    <col min="6" max="6" width="6.66666666666667" style="91" customWidth="1"/>
    <col min="7" max="7" width="5.10833333333333" style="91" customWidth="1"/>
    <col min="8" max="8" width="5.88333333333333" style="91" customWidth="1"/>
    <col min="9" max="9" width="9.55833333333333" style="91" customWidth="1"/>
    <col min="10" max="10" width="6.66666666666667" style="91" customWidth="1"/>
    <col min="11" max="11" width="10.1083333333333" style="91" customWidth="1"/>
    <col min="12" max="12" width="10.8833333333333" style="91" customWidth="1"/>
    <col min="13" max="13" width="6" style="91" customWidth="1"/>
    <col min="14" max="14" width="9.775" style="91" customWidth="1"/>
    <col min="15" max="15" width="23.775" style="91" customWidth="1"/>
    <col min="16" max="16" width="19.775" style="91" customWidth="1"/>
    <col min="17" max="16384" width="9" style="91"/>
  </cols>
  <sheetData>
    <row r="1" ht="14.4" customHeight="1" spans="1:1">
      <c r="A1" s="91" t="s">
        <v>736</v>
      </c>
    </row>
    <row r="2" ht="33.75" customHeight="1" spans="1:16">
      <c r="A2" s="92" t="s">
        <v>737</v>
      </c>
      <c r="B2" s="92"/>
      <c r="C2" s="92"/>
      <c r="D2" s="92"/>
      <c r="E2" s="92"/>
      <c r="F2" s="92"/>
      <c r="G2" s="92"/>
      <c r="H2" s="92"/>
      <c r="I2" s="92"/>
      <c r="J2" s="92"/>
      <c r="K2" s="92"/>
      <c r="L2" s="92"/>
      <c r="M2" s="92"/>
      <c r="N2" s="92"/>
      <c r="O2" s="92"/>
      <c r="P2" s="92"/>
    </row>
    <row r="3" ht="25.95" customHeight="1" spans="1:17">
      <c r="A3" s="93" t="s">
        <v>738</v>
      </c>
      <c r="B3" s="93"/>
      <c r="C3" s="93"/>
      <c r="D3" s="93"/>
      <c r="E3" s="93"/>
      <c r="F3" s="93"/>
      <c r="G3" s="93"/>
      <c r="H3" s="93"/>
      <c r="I3" s="93"/>
      <c r="J3" s="93"/>
      <c r="K3" s="93"/>
      <c r="L3" s="93"/>
      <c r="M3" s="93"/>
      <c r="N3" s="93"/>
      <c r="O3" s="93"/>
      <c r="P3" s="93"/>
      <c r="Q3" s="116"/>
    </row>
    <row r="4" ht="30.6" customHeight="1" spans="1:17">
      <c r="A4" s="94" t="s">
        <v>739</v>
      </c>
      <c r="B4" s="94"/>
      <c r="C4" s="95" t="s">
        <v>740</v>
      </c>
      <c r="D4" s="95"/>
      <c r="E4" s="95"/>
      <c r="F4" s="95"/>
      <c r="G4" s="95"/>
      <c r="H4" s="95"/>
      <c r="I4" s="95"/>
      <c r="J4" s="95"/>
      <c r="K4" s="95"/>
      <c r="L4" s="95"/>
      <c r="M4" s="95"/>
      <c r="N4" s="95"/>
      <c r="O4" s="95"/>
      <c r="P4" s="95"/>
      <c r="Q4" s="116"/>
    </row>
    <row r="5" ht="62.4" customHeight="1" spans="1:17">
      <c r="A5" s="96" t="s">
        <v>741</v>
      </c>
      <c r="B5" s="96"/>
      <c r="C5" s="97" t="s">
        <v>742</v>
      </c>
      <c r="D5" s="97"/>
      <c r="E5" s="97"/>
      <c r="F5" s="98" t="s">
        <v>743</v>
      </c>
      <c r="G5" s="98"/>
      <c r="H5" s="98" t="s">
        <v>744</v>
      </c>
      <c r="I5" s="98"/>
      <c r="J5" s="98" t="s">
        <v>745</v>
      </c>
      <c r="K5" s="98"/>
      <c r="L5" s="98" t="s">
        <v>746</v>
      </c>
      <c r="M5" s="98"/>
      <c r="N5" s="98" t="s">
        <v>747</v>
      </c>
      <c r="O5" s="98" t="s">
        <v>748</v>
      </c>
      <c r="P5" s="97" t="s">
        <v>749</v>
      </c>
      <c r="Q5" s="116"/>
    </row>
    <row r="6" ht="24" customHeight="1" spans="1:17">
      <c r="A6" s="96"/>
      <c r="B6" s="96"/>
      <c r="C6" s="99" t="s">
        <v>10</v>
      </c>
      <c r="D6" s="100"/>
      <c r="E6" s="101"/>
      <c r="F6" s="102">
        <v>1</v>
      </c>
      <c r="G6" s="103"/>
      <c r="H6" s="102">
        <v>2</v>
      </c>
      <c r="I6" s="103"/>
      <c r="J6" s="102" t="s">
        <v>750</v>
      </c>
      <c r="K6" s="103"/>
      <c r="L6" s="102">
        <v>4</v>
      </c>
      <c r="M6" s="103"/>
      <c r="N6" s="98" t="s">
        <v>751</v>
      </c>
      <c r="O6" s="98">
        <v>6</v>
      </c>
      <c r="P6" s="97">
        <v>7</v>
      </c>
      <c r="Q6" s="116"/>
    </row>
    <row r="7" ht="30" customHeight="1" spans="1:17">
      <c r="A7" s="96"/>
      <c r="B7" s="96"/>
      <c r="C7" s="94" t="s">
        <v>752</v>
      </c>
      <c r="D7" s="94"/>
      <c r="E7" s="94"/>
      <c r="F7" s="104">
        <v>37762643.41</v>
      </c>
      <c r="G7" s="104"/>
      <c r="H7" s="104">
        <v>24855767.69</v>
      </c>
      <c r="I7" s="104"/>
      <c r="J7" s="104">
        <f>F7+H7</f>
        <v>62618411.1</v>
      </c>
      <c r="K7" s="104"/>
      <c r="L7" s="104">
        <f>SUM(L8,L9)</f>
        <v>62618411.1</v>
      </c>
      <c r="M7" s="104"/>
      <c r="N7" s="104" t="str">
        <f t="shared" ref="N7:N12" si="0">IF(J7&gt;0,ROUND(L7/J7,3)*100&amp;"%","—")</f>
        <v>100%</v>
      </c>
      <c r="O7" s="94"/>
      <c r="P7" s="94"/>
      <c r="Q7" s="116"/>
    </row>
    <row r="8" ht="30" customHeight="1" spans="1:17">
      <c r="A8" s="96"/>
      <c r="B8" s="96"/>
      <c r="C8" s="96" t="s">
        <v>327</v>
      </c>
      <c r="D8" s="94" t="s">
        <v>752</v>
      </c>
      <c r="E8" s="94"/>
      <c r="F8" s="104">
        <v>33809010.37</v>
      </c>
      <c r="G8" s="104"/>
      <c r="H8" s="104">
        <v>-7961515.98</v>
      </c>
      <c r="I8" s="104"/>
      <c r="J8" s="104">
        <f t="shared" ref="J7:J12" si="1">F8+H8</f>
        <v>25847494.39</v>
      </c>
      <c r="K8" s="104"/>
      <c r="L8" s="104">
        <v>25847494.39</v>
      </c>
      <c r="M8" s="104"/>
      <c r="N8" s="104" t="str">
        <f t="shared" si="0"/>
        <v>100%</v>
      </c>
      <c r="O8" s="104"/>
      <c r="P8" s="94"/>
      <c r="Q8" s="116"/>
    </row>
    <row r="9" ht="30" customHeight="1" spans="1:17">
      <c r="A9" s="96"/>
      <c r="B9" s="96"/>
      <c r="C9" s="96" t="s">
        <v>328</v>
      </c>
      <c r="D9" s="94" t="s">
        <v>752</v>
      </c>
      <c r="E9" s="94"/>
      <c r="F9" s="104">
        <v>3953633.04</v>
      </c>
      <c r="G9" s="104"/>
      <c r="H9" s="104">
        <v>32817283.67</v>
      </c>
      <c r="I9" s="104"/>
      <c r="J9" s="104">
        <f t="shared" si="1"/>
        <v>36770916.71</v>
      </c>
      <c r="K9" s="104"/>
      <c r="L9" s="104">
        <f>SUM(L10:M12)</f>
        <v>36770916.71</v>
      </c>
      <c r="M9" s="104"/>
      <c r="N9" s="104" t="str">
        <f t="shared" si="0"/>
        <v>100%</v>
      </c>
      <c r="O9" s="104"/>
      <c r="P9" s="94"/>
      <c r="Q9" s="116"/>
    </row>
    <row r="10" ht="30" customHeight="1" spans="1:17">
      <c r="A10" s="96"/>
      <c r="B10" s="96"/>
      <c r="C10" s="96"/>
      <c r="D10" s="94" t="s">
        <v>753</v>
      </c>
      <c r="E10" s="94"/>
      <c r="F10" s="104">
        <v>3953633.04</v>
      </c>
      <c r="G10" s="104"/>
      <c r="H10" s="104">
        <v>26143534.47</v>
      </c>
      <c r="I10" s="104"/>
      <c r="J10" s="104">
        <f t="shared" si="1"/>
        <v>30097167.51</v>
      </c>
      <c r="K10" s="104"/>
      <c r="L10" s="104">
        <v>30097167.51</v>
      </c>
      <c r="M10" s="104"/>
      <c r="N10" s="104" t="str">
        <f t="shared" si="0"/>
        <v>100%</v>
      </c>
      <c r="O10" s="104"/>
      <c r="P10" s="94"/>
      <c r="Q10" s="116"/>
    </row>
    <row r="11" ht="30" customHeight="1" spans="1:17">
      <c r="A11" s="96"/>
      <c r="B11" s="96"/>
      <c r="C11" s="96"/>
      <c r="D11" s="94" t="s">
        <v>754</v>
      </c>
      <c r="E11" s="94"/>
      <c r="F11" s="104"/>
      <c r="G11" s="104"/>
      <c r="H11" s="104"/>
      <c r="I11" s="104"/>
      <c r="J11" s="104">
        <f t="shared" si="1"/>
        <v>0</v>
      </c>
      <c r="K11" s="104"/>
      <c r="L11" s="104"/>
      <c r="M11" s="104"/>
      <c r="N11" s="104" t="str">
        <f t="shared" si="0"/>
        <v>—</v>
      </c>
      <c r="O11" s="104"/>
      <c r="P11" s="94"/>
      <c r="Q11" s="116"/>
    </row>
    <row r="12" ht="30" customHeight="1" spans="1:17">
      <c r="A12" s="96"/>
      <c r="B12" s="96"/>
      <c r="C12" s="96"/>
      <c r="D12" s="94" t="s">
        <v>755</v>
      </c>
      <c r="E12" s="94"/>
      <c r="F12" s="104"/>
      <c r="G12" s="104"/>
      <c r="H12" s="104">
        <v>6673749.2</v>
      </c>
      <c r="I12" s="104"/>
      <c r="J12" s="104">
        <f t="shared" si="1"/>
        <v>6673749.2</v>
      </c>
      <c r="K12" s="104"/>
      <c r="L12" s="104">
        <v>6673749.2</v>
      </c>
      <c r="M12" s="104"/>
      <c r="N12" s="104" t="str">
        <f t="shared" si="0"/>
        <v>100%</v>
      </c>
      <c r="O12" s="104"/>
      <c r="P12" s="94"/>
      <c r="Q12" s="116"/>
    </row>
    <row r="13" ht="15.9" customHeight="1" spans="1:17">
      <c r="A13" s="96" t="s">
        <v>756</v>
      </c>
      <c r="B13" s="96"/>
      <c r="C13" s="105" t="s">
        <v>757</v>
      </c>
      <c r="D13" s="106"/>
      <c r="E13" s="106"/>
      <c r="F13" s="106"/>
      <c r="G13" s="106"/>
      <c r="H13" s="106"/>
      <c r="I13" s="106"/>
      <c r="J13" s="106"/>
      <c r="K13" s="106"/>
      <c r="L13" s="106"/>
      <c r="M13" s="106"/>
      <c r="N13" s="106"/>
      <c r="O13" s="106"/>
      <c r="P13" s="113"/>
      <c r="Q13" s="116"/>
    </row>
    <row r="14" ht="73.95" customHeight="1" spans="1:17">
      <c r="A14" s="96"/>
      <c r="B14" s="96"/>
      <c r="C14" s="107"/>
      <c r="D14" s="108"/>
      <c r="E14" s="108"/>
      <c r="F14" s="108"/>
      <c r="G14" s="108"/>
      <c r="H14" s="108"/>
      <c r="I14" s="108"/>
      <c r="J14" s="108"/>
      <c r="K14" s="108"/>
      <c r="L14" s="108"/>
      <c r="M14" s="108"/>
      <c r="N14" s="108"/>
      <c r="O14" s="108"/>
      <c r="P14" s="114"/>
      <c r="Q14" s="116"/>
    </row>
    <row r="15" ht="25.95" customHeight="1" spans="1:17">
      <c r="A15" s="93" t="s">
        <v>758</v>
      </c>
      <c r="B15" s="93"/>
      <c r="C15" s="93"/>
      <c r="D15" s="93"/>
      <c r="E15" s="93"/>
      <c r="F15" s="93"/>
      <c r="G15" s="93"/>
      <c r="H15" s="93"/>
      <c r="I15" s="93"/>
      <c r="J15" s="93"/>
      <c r="K15" s="93"/>
      <c r="L15" s="93"/>
      <c r="M15" s="93"/>
      <c r="N15" s="93"/>
      <c r="O15" s="93"/>
      <c r="P15" s="93"/>
      <c r="Q15" s="116"/>
    </row>
    <row r="16" ht="28.95" customHeight="1" spans="1:17">
      <c r="A16" s="97" t="s">
        <v>759</v>
      </c>
      <c r="B16" s="97"/>
      <c r="C16" s="97"/>
      <c r="D16" s="97"/>
      <c r="E16" s="97"/>
      <c r="F16" s="97"/>
      <c r="G16" s="97" t="s">
        <v>760</v>
      </c>
      <c r="H16" s="97"/>
      <c r="I16" s="98" t="s">
        <v>761</v>
      </c>
      <c r="J16" s="98"/>
      <c r="K16" s="98" t="s">
        <v>762</v>
      </c>
      <c r="L16" s="98" t="s">
        <v>763</v>
      </c>
      <c r="M16" s="98" t="s">
        <v>764</v>
      </c>
      <c r="N16" s="98"/>
      <c r="O16" s="98"/>
      <c r="P16" s="98"/>
      <c r="Q16" s="116"/>
    </row>
    <row r="17" ht="28.95" customHeight="1" spans="1:17">
      <c r="A17" s="97" t="s">
        <v>765</v>
      </c>
      <c r="B17" s="97" t="s">
        <v>766</v>
      </c>
      <c r="C17" s="97"/>
      <c r="D17" s="97"/>
      <c r="E17" s="97" t="s">
        <v>767</v>
      </c>
      <c r="F17" s="97"/>
      <c r="G17" s="97"/>
      <c r="H17" s="97"/>
      <c r="I17" s="98"/>
      <c r="J17" s="98"/>
      <c r="K17" s="98"/>
      <c r="L17" s="98"/>
      <c r="M17" s="98"/>
      <c r="N17" s="98"/>
      <c r="O17" s="98"/>
      <c r="P17" s="98"/>
      <c r="Q17" s="116"/>
    </row>
    <row r="18" ht="28.95" customHeight="1" spans="1:17">
      <c r="A18" s="94" t="s">
        <v>768</v>
      </c>
      <c r="B18" s="94" t="s">
        <v>769</v>
      </c>
      <c r="C18" s="94"/>
      <c r="D18" s="94"/>
      <c r="E18" s="96" t="s">
        <v>770</v>
      </c>
      <c r="F18" s="96"/>
      <c r="G18" s="96" t="s">
        <v>771</v>
      </c>
      <c r="H18" s="96"/>
      <c r="I18" s="96">
        <v>100</v>
      </c>
      <c r="J18" s="96"/>
      <c r="K18" s="115" t="s">
        <v>772</v>
      </c>
      <c r="L18" s="96">
        <v>100</v>
      </c>
      <c r="M18" s="96" t="s">
        <v>734</v>
      </c>
      <c r="N18" s="96"/>
      <c r="O18" s="96"/>
      <c r="P18" s="96"/>
      <c r="Q18" s="116"/>
    </row>
    <row r="19" ht="28.95" customHeight="1" spans="1:17">
      <c r="A19" s="94"/>
      <c r="B19" s="94" t="s">
        <v>773</v>
      </c>
      <c r="C19" s="94"/>
      <c r="D19" s="94"/>
      <c r="E19" s="94"/>
      <c r="F19" s="94"/>
      <c r="G19" s="96"/>
      <c r="H19" s="96"/>
      <c r="I19" s="96"/>
      <c r="J19" s="96"/>
      <c r="K19" s="96"/>
      <c r="L19" s="96"/>
      <c r="M19" s="96"/>
      <c r="N19" s="96"/>
      <c r="O19" s="96"/>
      <c r="P19" s="96"/>
      <c r="Q19" s="116"/>
    </row>
    <row r="20" ht="28.95" customHeight="1" spans="1:17">
      <c r="A20" s="94"/>
      <c r="B20" s="94" t="s">
        <v>774</v>
      </c>
      <c r="C20" s="94"/>
      <c r="D20" s="94"/>
      <c r="E20" s="94"/>
      <c r="F20" s="94"/>
      <c r="G20" s="96"/>
      <c r="H20" s="96"/>
      <c r="I20" s="96"/>
      <c r="J20" s="96"/>
      <c r="K20" s="96"/>
      <c r="L20" s="96"/>
      <c r="M20" s="96"/>
      <c r="N20" s="96"/>
      <c r="O20" s="96"/>
      <c r="P20" s="96"/>
      <c r="Q20" s="116"/>
    </row>
    <row r="21" ht="28.95" customHeight="1" spans="1:17">
      <c r="A21" s="94"/>
      <c r="B21" s="94" t="s">
        <v>775</v>
      </c>
      <c r="C21" s="94"/>
      <c r="D21" s="94"/>
      <c r="E21" s="94"/>
      <c r="F21" s="94"/>
      <c r="G21" s="96"/>
      <c r="H21" s="96"/>
      <c r="I21" s="96"/>
      <c r="J21" s="96"/>
      <c r="K21" s="96"/>
      <c r="L21" s="96"/>
      <c r="M21" s="96"/>
      <c r="N21" s="96"/>
      <c r="O21" s="96"/>
      <c r="P21" s="96"/>
      <c r="Q21" s="116"/>
    </row>
    <row r="22" ht="28.95" customHeight="1" spans="1:17">
      <c r="A22" s="94" t="s">
        <v>776</v>
      </c>
      <c r="B22" s="96" t="s">
        <v>777</v>
      </c>
      <c r="C22" s="96"/>
      <c r="D22" s="96"/>
      <c r="E22" s="94"/>
      <c r="F22" s="94"/>
      <c r="G22" s="96"/>
      <c r="H22" s="96"/>
      <c r="I22" s="94"/>
      <c r="J22" s="94"/>
      <c r="K22" s="94"/>
      <c r="L22" s="94"/>
      <c r="M22" s="96"/>
      <c r="N22" s="96"/>
      <c r="O22" s="96"/>
      <c r="P22" s="96"/>
      <c r="Q22" s="116"/>
    </row>
    <row r="23" ht="28.95" customHeight="1" spans="1:17">
      <c r="A23" s="94"/>
      <c r="B23" s="96" t="s">
        <v>778</v>
      </c>
      <c r="C23" s="96"/>
      <c r="D23" s="96"/>
      <c r="E23" s="94" t="s">
        <v>779</v>
      </c>
      <c r="F23" s="94"/>
      <c r="G23" s="96" t="s">
        <v>771</v>
      </c>
      <c r="H23" s="96"/>
      <c r="I23" s="94">
        <v>100</v>
      </c>
      <c r="J23" s="94"/>
      <c r="K23" s="94" t="s">
        <v>772</v>
      </c>
      <c r="L23" s="94">
        <v>100</v>
      </c>
      <c r="M23" s="96" t="s">
        <v>734</v>
      </c>
      <c r="N23" s="96"/>
      <c r="O23" s="96"/>
      <c r="P23" s="96"/>
      <c r="Q23" s="116"/>
    </row>
    <row r="24" ht="28.95" customHeight="1" spans="1:17">
      <c r="A24" s="94"/>
      <c r="B24" s="96" t="s">
        <v>780</v>
      </c>
      <c r="C24" s="96"/>
      <c r="D24" s="96"/>
      <c r="E24" s="94"/>
      <c r="F24" s="94"/>
      <c r="G24" s="96"/>
      <c r="H24" s="96"/>
      <c r="I24" s="94"/>
      <c r="J24" s="94"/>
      <c r="K24" s="94"/>
      <c r="L24" s="94"/>
      <c r="M24" s="96"/>
      <c r="N24" s="96"/>
      <c r="O24" s="96"/>
      <c r="P24" s="96"/>
      <c r="Q24" s="116"/>
    </row>
    <row r="25" ht="28.95" customHeight="1" spans="1:17">
      <c r="A25" s="94"/>
      <c r="B25" s="96" t="s">
        <v>781</v>
      </c>
      <c r="C25" s="96"/>
      <c r="D25" s="96"/>
      <c r="E25" s="94"/>
      <c r="F25" s="94"/>
      <c r="G25" s="96"/>
      <c r="H25" s="96"/>
      <c r="I25" s="94"/>
      <c r="J25" s="94"/>
      <c r="K25" s="94"/>
      <c r="L25" s="94"/>
      <c r="M25" s="96"/>
      <c r="N25" s="96"/>
      <c r="O25" s="96"/>
      <c r="P25" s="96"/>
      <c r="Q25" s="116"/>
    </row>
    <row r="26" ht="28.95" customHeight="1" spans="1:17">
      <c r="A26" s="96" t="s">
        <v>782</v>
      </c>
      <c r="B26" s="96" t="s">
        <v>783</v>
      </c>
      <c r="C26" s="96"/>
      <c r="D26" s="96"/>
      <c r="E26" s="94" t="s">
        <v>784</v>
      </c>
      <c r="F26" s="94"/>
      <c r="G26" s="96" t="s">
        <v>771</v>
      </c>
      <c r="H26" s="96"/>
      <c r="I26" s="94">
        <v>95</v>
      </c>
      <c r="J26" s="94"/>
      <c r="K26" s="94" t="s">
        <v>772</v>
      </c>
      <c r="L26" s="94">
        <v>95</v>
      </c>
      <c r="M26" s="96" t="s">
        <v>734</v>
      </c>
      <c r="N26" s="96"/>
      <c r="O26" s="96"/>
      <c r="P26" s="96"/>
      <c r="Q26" s="116"/>
    </row>
    <row r="27" ht="72.6" customHeight="1" spans="1:17">
      <c r="A27" s="96" t="s">
        <v>785</v>
      </c>
      <c r="B27" s="109" t="s">
        <v>734</v>
      </c>
      <c r="C27" s="109"/>
      <c r="D27" s="109"/>
      <c r="E27" s="109"/>
      <c r="F27" s="109"/>
      <c r="G27" s="109"/>
      <c r="H27" s="109"/>
      <c r="I27" s="109"/>
      <c r="J27" s="109"/>
      <c r="K27" s="109"/>
      <c r="L27" s="109"/>
      <c r="M27" s="109"/>
      <c r="N27" s="109"/>
      <c r="O27" s="109"/>
      <c r="P27" s="109"/>
      <c r="Q27" s="116"/>
    </row>
    <row r="28" ht="18" customHeight="1" spans="1:1">
      <c r="A28" s="110" t="s">
        <v>786</v>
      </c>
    </row>
    <row r="29" ht="18" customHeight="1" spans="1:1">
      <c r="A29" s="111" t="s">
        <v>787</v>
      </c>
    </row>
    <row r="30" ht="18" customHeight="1" spans="1:1">
      <c r="A30" s="112" t="s">
        <v>788</v>
      </c>
    </row>
  </sheetData>
  <mergeCells count="10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P27"/>
    <mergeCell ref="A18:A21"/>
    <mergeCell ref="A22:A25"/>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6">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55"/>
  <sheetViews>
    <sheetView topLeftCell="A7" workbookViewId="0">
      <selection activeCell="D19" sqref="D19"/>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793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SUM(D8:D10)</f>
        <v>270000</v>
      </c>
      <c r="E7" s="12">
        <f t="shared" ref="E7:F7" si="0">SUM(E8:E10)</f>
        <v>270000</v>
      </c>
      <c r="F7" s="12">
        <f t="shared" si="0"/>
        <v>270000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270000</v>
      </c>
      <c r="E8" s="15">
        <v>270000</v>
      </c>
      <c r="F8" s="15">
        <v>270000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0">
      <c r="A12" s="10"/>
      <c r="B12" s="17" t="s">
        <v>808</v>
      </c>
      <c r="C12" s="18"/>
      <c r="D12" s="18"/>
      <c r="E12" s="19"/>
      <c r="F12" s="17" t="s">
        <v>808</v>
      </c>
      <c r="G12" s="18"/>
      <c r="H12" s="18"/>
      <c r="I12" s="19"/>
      <c r="J12" s="40"/>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811</v>
      </c>
      <c r="D15" s="26" t="s">
        <v>771</v>
      </c>
      <c r="E15" s="10">
        <v>1</v>
      </c>
      <c r="F15" s="10" t="s">
        <v>812</v>
      </c>
      <c r="G15" s="27">
        <v>1</v>
      </c>
      <c r="H15" s="28">
        <v>10</v>
      </c>
      <c r="I15" s="28">
        <v>10</v>
      </c>
      <c r="J15" s="24" t="s">
        <v>734</v>
      </c>
    </row>
    <row r="16" s="1" customFormat="1" ht="26" customHeight="1" spans="1:10">
      <c r="A16" s="10"/>
      <c r="B16" s="23" t="s">
        <v>773</v>
      </c>
      <c r="C16" s="25" t="s">
        <v>813</v>
      </c>
      <c r="D16" s="26" t="s">
        <v>771</v>
      </c>
      <c r="E16" s="10">
        <v>100</v>
      </c>
      <c r="F16" s="10" t="s">
        <v>772</v>
      </c>
      <c r="G16" s="27">
        <v>1</v>
      </c>
      <c r="H16" s="28">
        <v>10</v>
      </c>
      <c r="I16" s="28">
        <v>10</v>
      </c>
      <c r="J16" s="24" t="s">
        <v>734</v>
      </c>
    </row>
    <row r="17" s="1" customFormat="1" ht="26" customHeight="1" spans="1:10">
      <c r="A17" s="10"/>
      <c r="B17" s="23" t="s">
        <v>774</v>
      </c>
      <c r="C17" s="25" t="s">
        <v>814</v>
      </c>
      <c r="D17" s="26" t="s">
        <v>771</v>
      </c>
      <c r="E17" s="10">
        <v>100</v>
      </c>
      <c r="F17" s="10" t="s">
        <v>772</v>
      </c>
      <c r="G17" s="27">
        <v>1</v>
      </c>
      <c r="H17" s="28">
        <v>10</v>
      </c>
      <c r="I17" s="28">
        <v>10</v>
      </c>
      <c r="J17" s="24" t="s">
        <v>734</v>
      </c>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c r="D19" s="26"/>
      <c r="E19" s="10"/>
      <c r="F19" s="10"/>
      <c r="G19" s="27"/>
      <c r="H19" s="28"/>
      <c r="I19" s="28"/>
      <c r="J19" s="24"/>
    </row>
    <row r="20" s="1" customFormat="1" ht="30" customHeight="1" spans="1:10">
      <c r="A20" s="10"/>
      <c r="B20" s="10" t="s">
        <v>816</v>
      </c>
      <c r="C20" s="25" t="s">
        <v>817</v>
      </c>
      <c r="D20" s="26" t="s">
        <v>771</v>
      </c>
      <c r="E20" s="10">
        <v>46</v>
      </c>
      <c r="F20" s="10" t="s">
        <v>818</v>
      </c>
      <c r="G20" s="27">
        <v>1</v>
      </c>
      <c r="H20" s="28">
        <v>20</v>
      </c>
      <c r="I20" s="28">
        <v>20</v>
      </c>
      <c r="J20" s="24" t="s">
        <v>734</v>
      </c>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t="s">
        <v>821</v>
      </c>
      <c r="D22" s="26" t="s">
        <v>771</v>
      </c>
      <c r="E22" s="10">
        <v>15</v>
      </c>
      <c r="F22" s="10" t="s">
        <v>822</v>
      </c>
      <c r="G22" s="27">
        <v>1</v>
      </c>
      <c r="H22" s="28">
        <v>20</v>
      </c>
      <c r="I22" s="28">
        <v>20</v>
      </c>
      <c r="J22" s="24" t="s">
        <v>734</v>
      </c>
    </row>
    <row r="23" s="1" customFormat="1" ht="30" customHeight="1" spans="1:10">
      <c r="A23" s="30" t="s">
        <v>782</v>
      </c>
      <c r="B23" s="31" t="s">
        <v>783</v>
      </c>
      <c r="C23" s="25" t="s">
        <v>823</v>
      </c>
      <c r="D23" s="26" t="s">
        <v>771</v>
      </c>
      <c r="E23" s="10" t="s">
        <v>824</v>
      </c>
      <c r="F23" s="10"/>
      <c r="G23" s="27">
        <v>1</v>
      </c>
      <c r="H23" s="32">
        <v>20</v>
      </c>
      <c r="I23" s="32">
        <v>20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45" s="5" customFormat="1" spans="1:10">
      <c r="A45" s="1"/>
      <c r="B45" s="1"/>
      <c r="C45" s="1"/>
      <c r="D45" s="1"/>
      <c r="E45" s="1"/>
      <c r="F45" s="1"/>
      <c r="G45" s="1"/>
      <c r="H45" s="1"/>
      <c r="I45" s="1"/>
      <c r="J45"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55"/>
  <sheetViews>
    <sheetView topLeftCell="A21" workbookViewId="0">
      <selection activeCell="C18" sqref="C18"/>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837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3500000</v>
      </c>
      <c r="E7" s="12">
        <f t="shared" si="0"/>
        <v>3500000</v>
      </c>
      <c r="F7" s="12">
        <f t="shared" si="0"/>
        <v>3500000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3500000</v>
      </c>
      <c r="E8" s="15">
        <v>3500000</v>
      </c>
      <c r="F8" s="15">
        <v>3500000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0">
      <c r="A12" s="10"/>
      <c r="B12" s="17" t="s">
        <v>838</v>
      </c>
      <c r="C12" s="18"/>
      <c r="D12" s="18"/>
      <c r="E12" s="19"/>
      <c r="F12" s="17" t="s">
        <v>838</v>
      </c>
      <c r="G12" s="18"/>
      <c r="H12" s="18"/>
      <c r="I12" s="19"/>
      <c r="J12" s="40"/>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839</v>
      </c>
      <c r="D15" s="26" t="s">
        <v>840</v>
      </c>
      <c r="E15" s="10">
        <v>1</v>
      </c>
      <c r="F15" s="10" t="s">
        <v>841</v>
      </c>
      <c r="G15" s="27">
        <v>1</v>
      </c>
      <c r="H15" s="28">
        <v>10</v>
      </c>
      <c r="I15" s="28">
        <v>10</v>
      </c>
      <c r="J15" s="24" t="s">
        <v>734</v>
      </c>
    </row>
    <row r="16" s="1" customFormat="1" ht="34" customHeight="1" spans="1:10">
      <c r="A16" s="10"/>
      <c r="B16" s="23" t="s">
        <v>773</v>
      </c>
      <c r="C16" s="25" t="s">
        <v>813</v>
      </c>
      <c r="D16" s="26" t="s">
        <v>840</v>
      </c>
      <c r="E16" s="10">
        <v>100</v>
      </c>
      <c r="F16" s="10" t="s">
        <v>772</v>
      </c>
      <c r="G16" s="27">
        <v>1</v>
      </c>
      <c r="H16" s="28">
        <v>10</v>
      </c>
      <c r="I16" s="28">
        <v>10</v>
      </c>
      <c r="J16" s="24" t="s">
        <v>734</v>
      </c>
    </row>
    <row r="17" s="1" customFormat="1" ht="34" customHeight="1" spans="1:10">
      <c r="A17" s="10"/>
      <c r="B17" s="23" t="s">
        <v>774</v>
      </c>
      <c r="C17" s="25" t="s">
        <v>814</v>
      </c>
      <c r="D17" s="26" t="s">
        <v>840</v>
      </c>
      <c r="E17" s="10">
        <v>100</v>
      </c>
      <c r="F17" s="10" t="s">
        <v>772</v>
      </c>
      <c r="G17" s="27">
        <v>1</v>
      </c>
      <c r="H17" s="28">
        <v>10</v>
      </c>
      <c r="I17" s="28">
        <v>10</v>
      </c>
      <c r="J17" s="24" t="s">
        <v>734</v>
      </c>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842</v>
      </c>
      <c r="D19" s="26" t="s">
        <v>771</v>
      </c>
      <c r="E19" s="10">
        <v>5</v>
      </c>
      <c r="F19" s="10" t="s">
        <v>843</v>
      </c>
      <c r="G19" s="27">
        <v>1</v>
      </c>
      <c r="H19" s="28">
        <v>20</v>
      </c>
      <c r="I19" s="28">
        <v>20</v>
      </c>
      <c r="J19" s="24" t="s">
        <v>734</v>
      </c>
    </row>
    <row r="20" s="1" customFormat="1" ht="30" customHeight="1" spans="1:10">
      <c r="A20" s="10"/>
      <c r="B20" s="10" t="s">
        <v>816</v>
      </c>
      <c r="C20" s="25" t="s">
        <v>844</v>
      </c>
      <c r="D20" s="26" t="s">
        <v>771</v>
      </c>
      <c r="E20" s="10">
        <v>106</v>
      </c>
      <c r="F20" s="10" t="s">
        <v>818</v>
      </c>
      <c r="G20" s="27">
        <v>1</v>
      </c>
      <c r="H20" s="28">
        <v>20</v>
      </c>
      <c r="I20" s="28">
        <v>20</v>
      </c>
      <c r="J20" s="24" t="s">
        <v>734</v>
      </c>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845</v>
      </c>
      <c r="D23" s="26" t="s">
        <v>771</v>
      </c>
      <c r="E23" s="10" t="s">
        <v>824</v>
      </c>
      <c r="F23" s="10" t="s">
        <v>772</v>
      </c>
      <c r="G23" s="27">
        <v>1</v>
      </c>
      <c r="H23" s="32">
        <v>20</v>
      </c>
      <c r="I23" s="32">
        <v>20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45" s="5" customFormat="1" spans="1:10">
      <c r="A45" s="1"/>
      <c r="B45" s="1"/>
      <c r="C45" s="1"/>
      <c r="D45" s="1"/>
      <c r="E45" s="1"/>
      <c r="F45" s="1"/>
      <c r="G45" s="1"/>
      <c r="H45" s="1"/>
      <c r="I45" s="1"/>
      <c r="J45"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V55"/>
  <sheetViews>
    <sheetView topLeftCell="A17" workbookViewId="0">
      <selection activeCell="A31" sqref="A31:J31"/>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846</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800000</v>
      </c>
      <c r="E7" s="12">
        <f t="shared" si="0"/>
        <v>800000</v>
      </c>
      <c r="F7" s="12">
        <f t="shared" si="0"/>
        <v>720000</v>
      </c>
      <c r="G7" s="13">
        <v>10</v>
      </c>
      <c r="H7" s="14" t="str">
        <f t="shared" ref="H7:H10" si="1">IF(E7&gt;0,ROUND(F7/E7,3)*100&amp;"%","—")</f>
        <v>90%</v>
      </c>
      <c r="I7" s="16">
        <v>8</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800000</v>
      </c>
      <c r="E8" s="15">
        <v>800000</v>
      </c>
      <c r="F8" s="15">
        <v>720000</v>
      </c>
      <c r="G8" s="10" t="s">
        <v>652</v>
      </c>
      <c r="H8" s="14" t="str">
        <f t="shared" si="1"/>
        <v>90%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0">
      <c r="A12" s="10"/>
      <c r="B12" s="17" t="s">
        <v>848</v>
      </c>
      <c r="C12" s="18"/>
      <c r="D12" s="18"/>
      <c r="E12" s="19"/>
      <c r="F12" s="17" t="s">
        <v>848</v>
      </c>
      <c r="G12" s="18"/>
      <c r="H12" s="18"/>
      <c r="I12" s="19"/>
      <c r="J12" s="40"/>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849</v>
      </c>
      <c r="D15" s="26" t="s">
        <v>771</v>
      </c>
      <c r="E15" s="10">
        <v>4.6</v>
      </c>
      <c r="F15" s="10" t="s">
        <v>850</v>
      </c>
      <c r="G15" s="27">
        <v>1</v>
      </c>
      <c r="H15" s="28">
        <v>10</v>
      </c>
      <c r="I15" s="28">
        <v>10</v>
      </c>
      <c r="J15" s="24" t="s">
        <v>734</v>
      </c>
    </row>
    <row r="16" s="1" customFormat="1" ht="29" customHeight="1" spans="1:10">
      <c r="A16" s="10"/>
      <c r="B16" s="23" t="s">
        <v>773</v>
      </c>
      <c r="C16" s="25" t="s">
        <v>813</v>
      </c>
      <c r="D16" s="26" t="s">
        <v>840</v>
      </c>
      <c r="E16" s="10">
        <v>100</v>
      </c>
      <c r="F16" s="10" t="s">
        <v>772</v>
      </c>
      <c r="G16" s="27">
        <v>1</v>
      </c>
      <c r="H16" s="28">
        <v>10</v>
      </c>
      <c r="I16" s="28">
        <v>10</v>
      </c>
      <c r="J16" s="24" t="s">
        <v>734</v>
      </c>
    </row>
    <row r="17" s="1" customFormat="1" ht="29" customHeight="1" spans="1:10">
      <c r="A17" s="10"/>
      <c r="B17" s="23" t="s">
        <v>774</v>
      </c>
      <c r="C17" s="25" t="s">
        <v>814</v>
      </c>
      <c r="D17" s="26" t="s">
        <v>840</v>
      </c>
      <c r="E17" s="10">
        <v>100</v>
      </c>
      <c r="F17" s="10" t="s">
        <v>772</v>
      </c>
      <c r="G17" s="27">
        <v>1</v>
      </c>
      <c r="H17" s="28">
        <v>10</v>
      </c>
      <c r="I17" s="28">
        <v>10</v>
      </c>
      <c r="J17" s="24" t="s">
        <v>734</v>
      </c>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851</v>
      </c>
      <c r="D19" s="26" t="s">
        <v>771</v>
      </c>
      <c r="E19" s="10">
        <v>0.63</v>
      </c>
      <c r="F19" s="10" t="s">
        <v>852</v>
      </c>
      <c r="G19" s="27">
        <v>1</v>
      </c>
      <c r="H19" s="28">
        <v>20</v>
      </c>
      <c r="I19" s="28">
        <v>20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t="s">
        <v>853</v>
      </c>
      <c r="D22" s="26" t="s">
        <v>771</v>
      </c>
      <c r="E22" s="10">
        <v>15</v>
      </c>
      <c r="F22" s="10" t="s">
        <v>822</v>
      </c>
      <c r="G22" s="27">
        <v>1</v>
      </c>
      <c r="H22" s="28">
        <v>20</v>
      </c>
      <c r="I22" s="28">
        <v>20</v>
      </c>
      <c r="J22" s="24" t="s">
        <v>734</v>
      </c>
    </row>
    <row r="23" s="1" customFormat="1" ht="30" customHeight="1" spans="1:10">
      <c r="A23" s="30" t="s">
        <v>782</v>
      </c>
      <c r="B23" s="31" t="s">
        <v>783</v>
      </c>
      <c r="C23" s="25" t="s">
        <v>854</v>
      </c>
      <c r="D23" s="26" t="s">
        <v>771</v>
      </c>
      <c r="E23" s="10" t="s">
        <v>824</v>
      </c>
      <c r="F23" s="10" t="s">
        <v>772</v>
      </c>
      <c r="G23" s="27">
        <v>1</v>
      </c>
      <c r="H23" s="32">
        <v>20</v>
      </c>
      <c r="I23" s="32">
        <v>20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98</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45" s="5" customFormat="1" spans="1:10">
      <c r="A45" s="1"/>
      <c r="B45" s="1"/>
      <c r="C45" s="1"/>
      <c r="D45" s="1"/>
      <c r="E45" s="1"/>
      <c r="F45" s="1"/>
      <c r="G45" s="1"/>
      <c r="H45" s="1"/>
      <c r="I45" s="1"/>
      <c r="J45"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V55"/>
  <sheetViews>
    <sheetView topLeftCell="A17" workbookViewId="0">
      <selection activeCell="B16" sqref="$A16:$XFD17"/>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855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SUM(D8:D10)</f>
        <v>100000</v>
      </c>
      <c r="E7" s="12">
        <f t="shared" ref="E7:F7" si="0">SUM(E8:E10)</f>
        <v>100000</v>
      </c>
      <c r="F7" s="12">
        <f t="shared" si="0"/>
        <v>100000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100000</v>
      </c>
      <c r="E8" s="15">
        <v>100000</v>
      </c>
      <c r="F8" s="15">
        <v>100000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0">
      <c r="A12" s="10"/>
      <c r="B12" s="17" t="s">
        <v>856</v>
      </c>
      <c r="C12" s="18"/>
      <c r="D12" s="18"/>
      <c r="E12" s="19"/>
      <c r="F12" s="17" t="s">
        <v>856</v>
      </c>
      <c r="G12" s="18"/>
      <c r="H12" s="18"/>
      <c r="I12" s="19"/>
      <c r="J12" s="40"/>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857</v>
      </c>
      <c r="D15" s="26" t="s">
        <v>771</v>
      </c>
      <c r="E15" s="10">
        <v>0.26</v>
      </c>
      <c r="F15" s="10" t="s">
        <v>850</v>
      </c>
      <c r="G15" s="27">
        <v>1</v>
      </c>
      <c r="H15" s="28">
        <v>10</v>
      </c>
      <c r="I15" s="28">
        <v>10</v>
      </c>
      <c r="J15" s="24" t="s">
        <v>734</v>
      </c>
    </row>
    <row r="16" s="1" customFormat="1" ht="30" customHeight="1" spans="1:10">
      <c r="A16" s="10"/>
      <c r="B16" s="23" t="s">
        <v>773</v>
      </c>
      <c r="C16" s="25" t="s">
        <v>813</v>
      </c>
      <c r="D16" s="26" t="s">
        <v>840</v>
      </c>
      <c r="E16" s="10">
        <v>100</v>
      </c>
      <c r="F16" s="10" t="s">
        <v>772</v>
      </c>
      <c r="G16" s="27">
        <v>1</v>
      </c>
      <c r="H16" s="28">
        <v>10</v>
      </c>
      <c r="I16" s="28">
        <v>10</v>
      </c>
      <c r="J16" s="24" t="s">
        <v>734</v>
      </c>
    </row>
    <row r="17" s="1" customFormat="1" ht="30" customHeight="1" spans="1:10">
      <c r="A17" s="10"/>
      <c r="B17" s="23" t="s">
        <v>774</v>
      </c>
      <c r="C17" s="25" t="s">
        <v>814</v>
      </c>
      <c r="D17" s="26" t="s">
        <v>840</v>
      </c>
      <c r="E17" s="10">
        <v>100</v>
      </c>
      <c r="F17" s="10" t="s">
        <v>772</v>
      </c>
      <c r="G17" s="27">
        <v>1</v>
      </c>
      <c r="H17" s="28">
        <v>10</v>
      </c>
      <c r="I17" s="28">
        <v>10</v>
      </c>
      <c r="J17" s="24" t="s">
        <v>734</v>
      </c>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858</v>
      </c>
      <c r="D19" s="26" t="s">
        <v>840</v>
      </c>
      <c r="E19" s="10">
        <v>116</v>
      </c>
      <c r="F19" s="10" t="s">
        <v>859</v>
      </c>
      <c r="G19" s="27">
        <v>1</v>
      </c>
      <c r="H19" s="28">
        <v>10</v>
      </c>
      <c r="I19" s="28">
        <v>10</v>
      </c>
      <c r="J19" s="24" t="s">
        <v>734</v>
      </c>
    </row>
    <row r="20" s="1" customFormat="1" ht="30" customHeight="1" spans="1:10">
      <c r="A20" s="10"/>
      <c r="B20" s="10" t="s">
        <v>816</v>
      </c>
      <c r="C20" s="25" t="s">
        <v>860</v>
      </c>
      <c r="D20" s="26" t="s">
        <v>840</v>
      </c>
      <c r="E20" s="10">
        <v>100</v>
      </c>
      <c r="F20" s="10" t="s">
        <v>772</v>
      </c>
      <c r="G20" s="27">
        <v>1</v>
      </c>
      <c r="H20" s="28">
        <v>10</v>
      </c>
      <c r="I20" s="28">
        <v>10</v>
      </c>
      <c r="J20" s="24" t="s">
        <v>734</v>
      </c>
    </row>
    <row r="21" s="1" customFormat="1" ht="30" customHeight="1" spans="1:10">
      <c r="A21" s="10"/>
      <c r="B21" s="10" t="s">
        <v>819</v>
      </c>
      <c r="C21" s="25" t="s">
        <v>861</v>
      </c>
      <c r="D21" s="26" t="s">
        <v>840</v>
      </c>
      <c r="E21" s="10" t="s">
        <v>862</v>
      </c>
      <c r="F21" s="10"/>
      <c r="G21" s="27">
        <v>1</v>
      </c>
      <c r="H21" s="28">
        <v>10</v>
      </c>
      <c r="I21" s="28">
        <v>10</v>
      </c>
      <c r="J21" s="24" t="s">
        <v>734</v>
      </c>
    </row>
    <row r="22" s="1" customFormat="1" ht="30" customHeight="1" spans="1:10">
      <c r="A22" s="10"/>
      <c r="B22" s="29" t="s">
        <v>820</v>
      </c>
      <c r="C22" s="25" t="s">
        <v>821</v>
      </c>
      <c r="D22" s="26" t="s">
        <v>771</v>
      </c>
      <c r="E22" s="10">
        <v>8</v>
      </c>
      <c r="F22" s="10" t="s">
        <v>822</v>
      </c>
      <c r="G22" s="27">
        <v>1</v>
      </c>
      <c r="H22" s="28">
        <v>10</v>
      </c>
      <c r="I22" s="28">
        <v>10</v>
      </c>
      <c r="J22" s="24" t="s">
        <v>734</v>
      </c>
    </row>
    <row r="23" s="1" customFormat="1" ht="30" customHeight="1" spans="1:10">
      <c r="A23" s="30" t="s">
        <v>782</v>
      </c>
      <c r="B23" s="31" t="s">
        <v>783</v>
      </c>
      <c r="C23" s="25" t="s">
        <v>854</v>
      </c>
      <c r="D23" s="26" t="s">
        <v>771</v>
      </c>
      <c r="E23" s="10" t="s">
        <v>824</v>
      </c>
      <c r="F23" s="10" t="s">
        <v>772</v>
      </c>
      <c r="G23" s="27">
        <v>1</v>
      </c>
      <c r="H23" s="32">
        <v>20</v>
      </c>
      <c r="I23" s="32">
        <v>20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45" s="5" customFormat="1" spans="1:10">
      <c r="A45" s="1"/>
      <c r="B45" s="1"/>
      <c r="C45" s="1"/>
      <c r="D45" s="1"/>
      <c r="E45" s="1"/>
      <c r="F45" s="1"/>
      <c r="G45" s="1"/>
      <c r="H45" s="1"/>
      <c r="I45" s="1"/>
      <c r="J45"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IV55"/>
  <sheetViews>
    <sheetView topLeftCell="A20" workbookViewId="0">
      <selection activeCell="B16" sqref="$A16:$XFD17"/>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863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SUM(D8:D10)</f>
        <v>50000</v>
      </c>
      <c r="E7" s="12">
        <f>SUM(E8:E10)</f>
        <v>50000</v>
      </c>
      <c r="F7" s="12">
        <f>SUM(F8:F10)</f>
        <v>50000</v>
      </c>
      <c r="G7" s="13">
        <v>10</v>
      </c>
      <c r="H7" s="14"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50000</v>
      </c>
      <c r="E8" s="15">
        <v>50000</v>
      </c>
      <c r="F8" s="15">
        <v>50000</v>
      </c>
      <c r="G8" s="10" t="s">
        <v>652</v>
      </c>
      <c r="H8" s="14" t="str">
        <f t="shared" si="0"/>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0"/>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0"/>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0">
      <c r="A12" s="10"/>
      <c r="B12" s="17" t="s">
        <v>864</v>
      </c>
      <c r="C12" s="18"/>
      <c r="D12" s="18"/>
      <c r="E12" s="19"/>
      <c r="F12" s="17" t="s">
        <v>864</v>
      </c>
      <c r="G12" s="18"/>
      <c r="H12" s="18"/>
      <c r="I12" s="19"/>
      <c r="J12" s="40"/>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865</v>
      </c>
      <c r="D15" s="26" t="s">
        <v>771</v>
      </c>
      <c r="E15" s="10">
        <v>1</v>
      </c>
      <c r="F15" s="10" t="s">
        <v>812</v>
      </c>
      <c r="G15" s="27">
        <v>1</v>
      </c>
      <c r="H15" s="28">
        <v>10</v>
      </c>
      <c r="I15" s="28">
        <v>10</v>
      </c>
      <c r="J15" s="24" t="s">
        <v>734</v>
      </c>
    </row>
    <row r="16" s="1" customFormat="1" ht="31" customHeight="1" spans="1:10">
      <c r="A16" s="10"/>
      <c r="B16" s="23" t="s">
        <v>773</v>
      </c>
      <c r="C16" s="25" t="s">
        <v>813</v>
      </c>
      <c r="D16" s="26" t="s">
        <v>840</v>
      </c>
      <c r="E16" s="10">
        <v>100</v>
      </c>
      <c r="F16" s="10" t="s">
        <v>772</v>
      </c>
      <c r="G16" s="27">
        <v>1</v>
      </c>
      <c r="H16" s="28">
        <v>10</v>
      </c>
      <c r="I16" s="28">
        <v>10</v>
      </c>
      <c r="J16" s="24" t="s">
        <v>734</v>
      </c>
    </row>
    <row r="17" s="1" customFormat="1" ht="31" customHeight="1" spans="1:10">
      <c r="A17" s="10"/>
      <c r="B17" s="23" t="s">
        <v>774</v>
      </c>
      <c r="C17" s="25" t="s">
        <v>814</v>
      </c>
      <c r="D17" s="26" t="s">
        <v>840</v>
      </c>
      <c r="E17" s="10">
        <v>100</v>
      </c>
      <c r="F17" s="10" t="s">
        <v>772</v>
      </c>
      <c r="G17" s="27">
        <v>1</v>
      </c>
      <c r="H17" s="28">
        <v>10</v>
      </c>
      <c r="I17" s="28">
        <v>10</v>
      </c>
      <c r="J17" s="24" t="s">
        <v>734</v>
      </c>
    </row>
    <row r="18" s="1" customFormat="1" ht="18" customHeight="1" spans="1:10">
      <c r="A18" s="10"/>
      <c r="B18" s="10" t="s">
        <v>775</v>
      </c>
      <c r="C18" s="25" t="s">
        <v>866</v>
      </c>
      <c r="D18" s="26" t="s">
        <v>771</v>
      </c>
      <c r="E18" s="10">
        <v>5</v>
      </c>
      <c r="F18" s="10" t="s">
        <v>843</v>
      </c>
      <c r="G18" s="27">
        <v>1</v>
      </c>
      <c r="H18" s="28">
        <v>10</v>
      </c>
      <c r="I18" s="28">
        <v>10</v>
      </c>
      <c r="J18" s="24" t="s">
        <v>734</v>
      </c>
    </row>
    <row r="19" s="1" customFormat="1" ht="30" customHeight="1" spans="1:10">
      <c r="A19" s="10" t="s">
        <v>776</v>
      </c>
      <c r="B19" s="10" t="s">
        <v>815</v>
      </c>
      <c r="C19" s="25"/>
      <c r="D19" s="26"/>
      <c r="E19" s="10"/>
      <c r="F19" s="10"/>
      <c r="G19" s="27"/>
      <c r="H19" s="28"/>
      <c r="I19" s="28"/>
      <c r="J19" s="24"/>
    </row>
    <row r="20" s="1" customFormat="1" ht="30" customHeight="1" spans="1:10">
      <c r="A20" s="10"/>
      <c r="B20" s="10" t="s">
        <v>816</v>
      </c>
      <c r="C20" s="25" t="s">
        <v>867</v>
      </c>
      <c r="D20" s="26" t="s">
        <v>771</v>
      </c>
      <c r="E20" s="10">
        <v>212</v>
      </c>
      <c r="F20" s="10" t="s">
        <v>818</v>
      </c>
      <c r="G20" s="27">
        <v>1</v>
      </c>
      <c r="H20" s="28">
        <v>10</v>
      </c>
      <c r="I20" s="28">
        <v>10</v>
      </c>
      <c r="J20" s="24" t="s">
        <v>734</v>
      </c>
    </row>
    <row r="21" s="1" customFormat="1" ht="30" customHeight="1" spans="1:10">
      <c r="A21" s="10"/>
      <c r="B21" s="10" t="s">
        <v>819</v>
      </c>
      <c r="C21" s="25" t="s">
        <v>868</v>
      </c>
      <c r="D21" s="26" t="s">
        <v>771</v>
      </c>
      <c r="E21" s="10">
        <v>90</v>
      </c>
      <c r="F21" s="10" t="s">
        <v>772</v>
      </c>
      <c r="G21" s="27">
        <v>1</v>
      </c>
      <c r="H21" s="28">
        <v>10</v>
      </c>
      <c r="I21" s="28">
        <v>10</v>
      </c>
      <c r="J21" s="24" t="s">
        <v>734</v>
      </c>
    </row>
    <row r="22" s="1" customFormat="1" ht="30" customHeight="1" spans="1:10">
      <c r="A22" s="10"/>
      <c r="B22" s="29" t="s">
        <v>820</v>
      </c>
      <c r="C22" s="25" t="s">
        <v>821</v>
      </c>
      <c r="D22" s="26" t="s">
        <v>771</v>
      </c>
      <c r="E22" s="10">
        <v>8</v>
      </c>
      <c r="F22" s="10" t="s">
        <v>822</v>
      </c>
      <c r="G22" s="27">
        <v>1</v>
      </c>
      <c r="H22" s="28">
        <v>10</v>
      </c>
      <c r="I22" s="28">
        <v>10</v>
      </c>
      <c r="J22" s="24" t="s">
        <v>734</v>
      </c>
    </row>
    <row r="23" s="1" customFormat="1" ht="30" customHeight="1" spans="1:10">
      <c r="A23" s="30" t="s">
        <v>782</v>
      </c>
      <c r="B23" s="31" t="s">
        <v>783</v>
      </c>
      <c r="C23" s="25" t="s">
        <v>854</v>
      </c>
      <c r="D23" s="26" t="s">
        <v>771</v>
      </c>
      <c r="E23" s="10" t="s">
        <v>824</v>
      </c>
      <c r="F23" s="10" t="s">
        <v>772</v>
      </c>
      <c r="G23" s="27">
        <v>1</v>
      </c>
      <c r="H23" s="32">
        <v>20</v>
      </c>
      <c r="I23" s="32">
        <v>20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45" s="5" customFormat="1" spans="1:10">
      <c r="A45" s="1"/>
      <c r="B45" s="1"/>
      <c r="C45" s="1"/>
      <c r="D45" s="1"/>
      <c r="E45" s="1"/>
      <c r="F45" s="1"/>
      <c r="G45" s="1"/>
      <c r="H45" s="1"/>
      <c r="I45" s="1"/>
      <c r="J45"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IV55"/>
  <sheetViews>
    <sheetView topLeftCell="A10" workbookViewId="0">
      <selection activeCell="D21" sqref="D21"/>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869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SUM(D8:D10)</f>
        <v>1000000</v>
      </c>
      <c r="E7" s="12">
        <f>SUM(E8:E10)</f>
        <v>1000000</v>
      </c>
      <c r="F7" s="12">
        <f>SUM(F8:F10)</f>
        <v>940000</v>
      </c>
      <c r="G7" s="13">
        <v>10</v>
      </c>
      <c r="H7" s="14" t="str">
        <f t="shared" ref="H7:H10" si="0">IF(E7&gt;0,ROUND(F7/E7,3)*100&amp;"%","—")</f>
        <v>94%</v>
      </c>
      <c r="I7" s="16">
        <v>8</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1000000</v>
      </c>
      <c r="E8" s="15">
        <v>1000000</v>
      </c>
      <c r="F8" s="15">
        <v>940000</v>
      </c>
      <c r="G8" s="10" t="s">
        <v>652</v>
      </c>
      <c r="H8" s="14" t="str">
        <f t="shared" si="0"/>
        <v>94%</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0"/>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0"/>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870</v>
      </c>
      <c r="C12" s="18"/>
      <c r="D12" s="18"/>
      <c r="E12" s="19"/>
      <c r="F12" s="17" t="s">
        <v>870</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871</v>
      </c>
      <c r="D15" s="26" t="s">
        <v>771</v>
      </c>
      <c r="E15" s="10">
        <v>0.8</v>
      </c>
      <c r="F15" s="10" t="s">
        <v>850</v>
      </c>
      <c r="G15" s="27">
        <v>1</v>
      </c>
      <c r="H15" s="28">
        <v>10</v>
      </c>
      <c r="I15" s="28">
        <v>10</v>
      </c>
      <c r="J15" s="24" t="s">
        <v>734</v>
      </c>
    </row>
    <row r="16" s="1" customFormat="1" ht="30" customHeight="1" spans="1:10">
      <c r="A16" s="10"/>
      <c r="B16" s="23" t="s">
        <v>773</v>
      </c>
      <c r="C16" s="25" t="s">
        <v>813</v>
      </c>
      <c r="D16" s="26" t="s">
        <v>840</v>
      </c>
      <c r="E16" s="10">
        <v>100</v>
      </c>
      <c r="F16" s="10" t="s">
        <v>772</v>
      </c>
      <c r="G16" s="27">
        <v>1</v>
      </c>
      <c r="H16" s="28">
        <v>10</v>
      </c>
      <c r="I16" s="28">
        <v>10</v>
      </c>
      <c r="J16" s="24" t="s">
        <v>734</v>
      </c>
    </row>
    <row r="17" s="1" customFormat="1" ht="30" customHeight="1" spans="1:10">
      <c r="A17" s="10"/>
      <c r="B17" s="23" t="s">
        <v>774</v>
      </c>
      <c r="C17" s="25" t="s">
        <v>814</v>
      </c>
      <c r="D17" s="26" t="s">
        <v>840</v>
      </c>
      <c r="E17" s="10">
        <v>100</v>
      </c>
      <c r="F17" s="10" t="s">
        <v>772</v>
      </c>
      <c r="G17" s="27">
        <v>1</v>
      </c>
      <c r="H17" s="28">
        <v>10</v>
      </c>
      <c r="I17" s="28">
        <v>10</v>
      </c>
      <c r="J17" s="24" t="s">
        <v>734</v>
      </c>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872</v>
      </c>
      <c r="D19" s="26" t="s">
        <v>840</v>
      </c>
      <c r="E19" s="10" t="s">
        <v>873</v>
      </c>
      <c r="F19" s="10" t="s">
        <v>772</v>
      </c>
      <c r="G19" s="27">
        <v>1</v>
      </c>
      <c r="H19" s="28">
        <v>15</v>
      </c>
      <c r="I19" s="28">
        <v>15</v>
      </c>
      <c r="J19" s="24" t="s">
        <v>734</v>
      </c>
    </row>
    <row r="20" s="1" customFormat="1" ht="30" customHeight="1" spans="1:10">
      <c r="A20" s="10"/>
      <c r="B20" s="10" t="s">
        <v>816</v>
      </c>
      <c r="C20" s="25" t="s">
        <v>874</v>
      </c>
      <c r="D20" s="26" t="s">
        <v>771</v>
      </c>
      <c r="E20" s="10">
        <v>0.1</v>
      </c>
      <c r="F20" s="10" t="s">
        <v>875</v>
      </c>
      <c r="G20" s="27">
        <v>1</v>
      </c>
      <c r="H20" s="28">
        <v>15</v>
      </c>
      <c r="I20" s="28">
        <v>15</v>
      </c>
      <c r="J20" s="24" t="s">
        <v>734</v>
      </c>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t="s">
        <v>821</v>
      </c>
      <c r="D22" s="26" t="s">
        <v>771</v>
      </c>
      <c r="E22" s="10">
        <v>15</v>
      </c>
      <c r="F22" s="10" t="s">
        <v>822</v>
      </c>
      <c r="G22" s="27">
        <v>1</v>
      </c>
      <c r="H22" s="28">
        <v>10</v>
      </c>
      <c r="I22" s="28">
        <v>10</v>
      </c>
      <c r="J22" s="24" t="s">
        <v>734</v>
      </c>
    </row>
    <row r="23" s="1" customFormat="1" ht="30" customHeight="1" spans="1:10">
      <c r="A23" s="30" t="s">
        <v>782</v>
      </c>
      <c r="B23" s="31" t="s">
        <v>783</v>
      </c>
      <c r="C23" s="25" t="s">
        <v>854</v>
      </c>
      <c r="D23" s="26" t="s">
        <v>771</v>
      </c>
      <c r="E23" s="10" t="s">
        <v>824</v>
      </c>
      <c r="F23" s="10" t="s">
        <v>772</v>
      </c>
      <c r="G23" s="27">
        <v>1</v>
      </c>
      <c r="H23" s="32">
        <v>20</v>
      </c>
      <c r="I23" s="32">
        <v>20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98</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45" s="5" customFormat="1" spans="1:10">
      <c r="A45" s="1"/>
      <c r="B45" s="1"/>
      <c r="C45" s="1"/>
      <c r="D45" s="1"/>
      <c r="E45" s="1"/>
      <c r="F45" s="1"/>
      <c r="G45" s="1"/>
      <c r="H45" s="1"/>
      <c r="I45" s="1"/>
      <c r="J45"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IV55"/>
  <sheetViews>
    <sheetView topLeftCell="A19" workbookViewId="0">
      <selection activeCell="B16" sqref="$A16:$XFD17"/>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876</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SUM(D8:D10)</f>
        <v>1100000</v>
      </c>
      <c r="E7" s="12">
        <f>SUM(E8:E10)</f>
        <v>1100000</v>
      </c>
      <c r="F7" s="12">
        <f>SUM(F8:F10)</f>
        <v>1034000</v>
      </c>
      <c r="G7" s="13">
        <v>10</v>
      </c>
      <c r="H7" s="14" t="str">
        <f t="shared" ref="H7:H10" si="0">IF(E7&gt;0,ROUND(F7/E7,3)*100&amp;"%","—")</f>
        <v>94%</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1100000</v>
      </c>
      <c r="E8" s="15">
        <v>1100000</v>
      </c>
      <c r="F8" s="15">
        <v>1034000</v>
      </c>
      <c r="G8" s="10" t="s">
        <v>652</v>
      </c>
      <c r="H8" s="14" t="str">
        <f t="shared" si="0"/>
        <v>94%</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0"/>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0"/>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877</v>
      </c>
      <c r="C12" s="18"/>
      <c r="D12" s="18"/>
      <c r="E12" s="19"/>
      <c r="F12" s="17" t="s">
        <v>877</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871</v>
      </c>
      <c r="D15" s="26" t="s">
        <v>771</v>
      </c>
      <c r="E15" s="10">
        <v>1.3</v>
      </c>
      <c r="F15" s="10" t="s">
        <v>850</v>
      </c>
      <c r="G15" s="27">
        <v>1</v>
      </c>
      <c r="H15" s="28">
        <v>10</v>
      </c>
      <c r="I15" s="28">
        <v>10</v>
      </c>
      <c r="J15" s="24" t="s">
        <v>734</v>
      </c>
    </row>
    <row r="16" s="1" customFormat="1" ht="28" customHeight="1" spans="1:10">
      <c r="A16" s="10"/>
      <c r="B16" s="23" t="s">
        <v>773</v>
      </c>
      <c r="C16" s="25" t="s">
        <v>813</v>
      </c>
      <c r="D16" s="26" t="s">
        <v>840</v>
      </c>
      <c r="E16" s="10">
        <v>100</v>
      </c>
      <c r="F16" s="10" t="s">
        <v>772</v>
      </c>
      <c r="G16" s="27">
        <v>1</v>
      </c>
      <c r="H16" s="28">
        <v>10</v>
      </c>
      <c r="I16" s="28">
        <v>10</v>
      </c>
      <c r="J16" s="24" t="s">
        <v>734</v>
      </c>
    </row>
    <row r="17" s="1" customFormat="1" ht="28" customHeight="1" spans="1:10">
      <c r="A17" s="10"/>
      <c r="B17" s="23" t="s">
        <v>774</v>
      </c>
      <c r="C17" s="25" t="s">
        <v>814</v>
      </c>
      <c r="D17" s="26" t="s">
        <v>840</v>
      </c>
      <c r="E17" s="10">
        <v>100</v>
      </c>
      <c r="F17" s="10" t="s">
        <v>772</v>
      </c>
      <c r="G17" s="27">
        <v>1</v>
      </c>
      <c r="H17" s="28">
        <v>10</v>
      </c>
      <c r="I17" s="28">
        <v>10</v>
      </c>
      <c r="J17" s="24" t="s">
        <v>734</v>
      </c>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c r="D19" s="26"/>
      <c r="E19" s="10"/>
      <c r="F19" s="10"/>
      <c r="G19" s="27"/>
      <c r="H19" s="28"/>
      <c r="I19" s="28"/>
      <c r="J19" s="24"/>
    </row>
    <row r="20" s="1" customFormat="1" ht="30" customHeight="1" spans="1:10">
      <c r="A20" s="10"/>
      <c r="B20" s="10" t="s">
        <v>816</v>
      </c>
      <c r="C20" s="25" t="s">
        <v>874</v>
      </c>
      <c r="D20" s="26" t="s">
        <v>771</v>
      </c>
      <c r="E20" s="10">
        <v>0.5</v>
      </c>
      <c r="F20" s="10" t="s">
        <v>875</v>
      </c>
      <c r="G20" s="27">
        <v>1</v>
      </c>
      <c r="H20" s="28">
        <v>20</v>
      </c>
      <c r="I20" s="28">
        <v>20</v>
      </c>
      <c r="J20" s="24" t="s">
        <v>734</v>
      </c>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t="s">
        <v>821</v>
      </c>
      <c r="D22" s="26" t="s">
        <v>771</v>
      </c>
      <c r="E22" s="10">
        <v>15</v>
      </c>
      <c r="F22" s="10" t="s">
        <v>822</v>
      </c>
      <c r="G22" s="27">
        <v>1</v>
      </c>
      <c r="H22" s="28">
        <v>20</v>
      </c>
      <c r="I22" s="28">
        <v>20</v>
      </c>
      <c r="J22" s="24" t="s">
        <v>734</v>
      </c>
    </row>
    <row r="23" s="1" customFormat="1" ht="30" customHeight="1" spans="1:10">
      <c r="A23" s="30" t="s">
        <v>782</v>
      </c>
      <c r="B23" s="31" t="s">
        <v>783</v>
      </c>
      <c r="C23" s="25" t="s">
        <v>854</v>
      </c>
      <c r="D23" s="26" t="s">
        <v>771</v>
      </c>
      <c r="E23" s="10" t="s">
        <v>824</v>
      </c>
      <c r="F23" s="10" t="s">
        <v>772</v>
      </c>
      <c r="G23" s="27">
        <v>1</v>
      </c>
      <c r="H23" s="32">
        <v>20</v>
      </c>
      <c r="I23" s="32">
        <v>20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45" s="5" customFormat="1" spans="1:10">
      <c r="A45" s="1"/>
      <c r="B45" s="1"/>
      <c r="C45" s="1"/>
      <c r="D45" s="1"/>
      <c r="E45" s="1"/>
      <c r="F45" s="1"/>
      <c r="G45" s="1"/>
      <c r="H45" s="1"/>
      <c r="I45" s="1"/>
      <c r="J45"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IV55"/>
  <sheetViews>
    <sheetView topLeftCell="A7" workbookViewId="0">
      <selection activeCell="B12" sqref="B12:E12"/>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878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SUM(D8:D10)</f>
        <v>600000</v>
      </c>
      <c r="E7" s="12">
        <f>SUM(E8:E10)</f>
        <v>600000</v>
      </c>
      <c r="F7" s="12">
        <f>SUM(F8:F10)</f>
        <v>600000</v>
      </c>
      <c r="G7" s="13">
        <v>10</v>
      </c>
      <c r="H7" s="14"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600000</v>
      </c>
      <c r="E8" s="15">
        <v>600000</v>
      </c>
      <c r="F8" s="15">
        <v>600000</v>
      </c>
      <c r="G8" s="10" t="s">
        <v>652</v>
      </c>
      <c r="H8" s="14" t="str">
        <f t="shared" si="0"/>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0"/>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0"/>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879</v>
      </c>
      <c r="C12" s="18"/>
      <c r="D12" s="18"/>
      <c r="E12" s="19"/>
      <c r="F12" s="17" t="s">
        <v>879</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880</v>
      </c>
      <c r="D15" s="26" t="s">
        <v>771</v>
      </c>
      <c r="E15" s="10">
        <v>947</v>
      </c>
      <c r="F15" s="10" t="s">
        <v>881</v>
      </c>
      <c r="G15" s="27">
        <v>1</v>
      </c>
      <c r="H15" s="28">
        <v>10</v>
      </c>
      <c r="I15" s="28">
        <v>10</v>
      </c>
      <c r="J15" s="24" t="s">
        <v>734</v>
      </c>
    </row>
    <row r="16" s="1" customFormat="1" ht="34" customHeight="1" spans="1:10">
      <c r="A16" s="10"/>
      <c r="B16" s="23" t="s">
        <v>773</v>
      </c>
      <c r="C16" s="25" t="s">
        <v>813</v>
      </c>
      <c r="D16" s="26" t="s">
        <v>840</v>
      </c>
      <c r="E16" s="10">
        <v>100</v>
      </c>
      <c r="F16" s="10" t="s">
        <v>772</v>
      </c>
      <c r="G16" s="27">
        <v>1</v>
      </c>
      <c r="H16" s="28">
        <v>10</v>
      </c>
      <c r="I16" s="28">
        <v>10</v>
      </c>
      <c r="J16" s="24" t="s">
        <v>734</v>
      </c>
    </row>
    <row r="17" s="1" customFormat="1" ht="34" customHeight="1" spans="1:10">
      <c r="A17" s="10"/>
      <c r="B17" s="23" t="s">
        <v>774</v>
      </c>
      <c r="C17" s="25" t="s">
        <v>814</v>
      </c>
      <c r="D17" s="26" t="s">
        <v>840</v>
      </c>
      <c r="E17" s="10">
        <v>100</v>
      </c>
      <c r="F17" s="10" t="s">
        <v>772</v>
      </c>
      <c r="G17" s="27">
        <v>1</v>
      </c>
      <c r="H17" s="28">
        <v>10</v>
      </c>
      <c r="I17" s="28">
        <v>10</v>
      </c>
      <c r="J17" s="24" t="s">
        <v>734</v>
      </c>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c r="D19" s="26"/>
      <c r="E19" s="10"/>
      <c r="F19" s="10"/>
      <c r="G19" s="27"/>
      <c r="H19" s="28"/>
      <c r="I19" s="28"/>
      <c r="J19" s="24"/>
    </row>
    <row r="20" s="1" customFormat="1" ht="30" customHeight="1" spans="1:10">
      <c r="A20" s="10"/>
      <c r="B20" s="10" t="s">
        <v>816</v>
      </c>
      <c r="C20" s="25" t="s">
        <v>882</v>
      </c>
      <c r="D20" s="26" t="s">
        <v>771</v>
      </c>
      <c r="E20" s="10" t="s">
        <v>883</v>
      </c>
      <c r="F20" s="10" t="s">
        <v>884</v>
      </c>
      <c r="G20" s="27">
        <v>1</v>
      </c>
      <c r="H20" s="28">
        <v>20</v>
      </c>
      <c r="I20" s="28">
        <v>20</v>
      </c>
      <c r="J20" s="24" t="s">
        <v>734</v>
      </c>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t="s">
        <v>821</v>
      </c>
      <c r="D22" s="26" t="s">
        <v>771</v>
      </c>
      <c r="E22" s="10">
        <v>10</v>
      </c>
      <c r="F22" s="10" t="s">
        <v>822</v>
      </c>
      <c r="G22" s="27">
        <v>1</v>
      </c>
      <c r="H22" s="28">
        <v>20</v>
      </c>
      <c r="I22" s="28">
        <v>20</v>
      </c>
      <c r="J22" s="24" t="s">
        <v>734</v>
      </c>
    </row>
    <row r="23" s="1" customFormat="1" ht="30" customHeight="1" spans="1:10">
      <c r="A23" s="30" t="s">
        <v>782</v>
      </c>
      <c r="B23" s="31" t="s">
        <v>783</v>
      </c>
      <c r="C23" s="25" t="s">
        <v>854</v>
      </c>
      <c r="D23" s="26" t="s">
        <v>771</v>
      </c>
      <c r="E23" s="10" t="s">
        <v>824</v>
      </c>
      <c r="F23" s="10" t="s">
        <v>772</v>
      </c>
      <c r="G23" s="27">
        <v>1</v>
      </c>
      <c r="H23" s="32">
        <v>20</v>
      </c>
      <c r="I23" s="32">
        <v>20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45" s="5" customFormat="1" spans="1:10">
      <c r="A45" s="1"/>
      <c r="B45" s="1"/>
      <c r="C45" s="1"/>
      <c r="D45" s="1"/>
      <c r="E45" s="1"/>
      <c r="F45" s="1"/>
      <c r="G45" s="1"/>
      <c r="H45" s="1"/>
      <c r="I45" s="1"/>
      <c r="J45"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IV55"/>
  <sheetViews>
    <sheetView workbookViewId="0">
      <selection activeCell="B16" sqref="$A16:$XFD17"/>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885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SUM(D8:D10)</f>
        <v>150000</v>
      </c>
      <c r="E7" s="12">
        <f>SUM(E8:E10)</f>
        <v>150000</v>
      </c>
      <c r="F7" s="12">
        <f>SUM(F8:F10)</f>
        <v>150000</v>
      </c>
      <c r="G7" s="13">
        <v>10</v>
      </c>
      <c r="H7" s="14"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150000</v>
      </c>
      <c r="E8" s="15">
        <v>150000</v>
      </c>
      <c r="F8" s="15">
        <v>150000</v>
      </c>
      <c r="G8" s="10" t="s">
        <v>652</v>
      </c>
      <c r="H8" s="14" t="str">
        <f t="shared" si="0"/>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0"/>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0"/>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886</v>
      </c>
      <c r="C12" s="18"/>
      <c r="D12" s="18"/>
      <c r="E12" s="19"/>
      <c r="F12" s="17" t="s">
        <v>886</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865</v>
      </c>
      <c r="D15" s="26" t="s">
        <v>771</v>
      </c>
      <c r="E15" s="10">
        <v>1</v>
      </c>
      <c r="F15" s="10" t="s">
        <v>812</v>
      </c>
      <c r="G15" s="27">
        <v>1</v>
      </c>
      <c r="H15" s="28">
        <v>10</v>
      </c>
      <c r="I15" s="28">
        <v>10</v>
      </c>
      <c r="J15" s="24" t="s">
        <v>734</v>
      </c>
    </row>
    <row r="16" s="1" customFormat="1" ht="33" customHeight="1" spans="1:10">
      <c r="A16" s="10"/>
      <c r="B16" s="23" t="s">
        <v>773</v>
      </c>
      <c r="C16" s="25" t="s">
        <v>813</v>
      </c>
      <c r="D16" s="26" t="s">
        <v>840</v>
      </c>
      <c r="E16" s="10">
        <v>100</v>
      </c>
      <c r="F16" s="10" t="s">
        <v>772</v>
      </c>
      <c r="G16" s="27">
        <v>1</v>
      </c>
      <c r="H16" s="28">
        <v>10</v>
      </c>
      <c r="I16" s="28">
        <v>10</v>
      </c>
      <c r="J16" s="24" t="s">
        <v>734</v>
      </c>
    </row>
    <row r="17" s="1" customFormat="1" ht="33" customHeight="1" spans="1:10">
      <c r="A17" s="10"/>
      <c r="B17" s="23" t="s">
        <v>774</v>
      </c>
      <c r="C17" s="25" t="s">
        <v>814</v>
      </c>
      <c r="D17" s="26" t="s">
        <v>840</v>
      </c>
      <c r="E17" s="10">
        <v>100</v>
      </c>
      <c r="F17" s="10" t="s">
        <v>772</v>
      </c>
      <c r="G17" s="27">
        <v>1</v>
      </c>
      <c r="H17" s="28">
        <v>10</v>
      </c>
      <c r="I17" s="28">
        <v>10</v>
      </c>
      <c r="J17" s="24" t="s">
        <v>734</v>
      </c>
    </row>
    <row r="18" s="1" customFormat="1" ht="18" customHeight="1" spans="1:10">
      <c r="A18" s="10"/>
      <c r="B18" s="10" t="s">
        <v>775</v>
      </c>
      <c r="C18" s="25" t="s">
        <v>866</v>
      </c>
      <c r="D18" s="26" t="s">
        <v>771</v>
      </c>
      <c r="E18" s="10">
        <v>15</v>
      </c>
      <c r="F18" s="10" t="s">
        <v>843</v>
      </c>
      <c r="G18" s="27">
        <v>1</v>
      </c>
      <c r="H18" s="28">
        <v>10</v>
      </c>
      <c r="I18" s="28">
        <v>10</v>
      </c>
      <c r="J18" s="24" t="s">
        <v>734</v>
      </c>
    </row>
    <row r="19" s="1" customFormat="1" ht="30" customHeight="1" spans="1:10">
      <c r="A19" s="10" t="s">
        <v>776</v>
      </c>
      <c r="B19" s="10" t="s">
        <v>815</v>
      </c>
      <c r="C19" s="25"/>
      <c r="D19" s="26"/>
      <c r="E19" s="10"/>
      <c r="F19" s="10"/>
      <c r="G19" s="27"/>
      <c r="H19" s="28"/>
      <c r="I19" s="28"/>
      <c r="J19" s="24"/>
    </row>
    <row r="20" s="1" customFormat="1" ht="30" customHeight="1" spans="1:10">
      <c r="A20" s="10"/>
      <c r="B20" s="10" t="s">
        <v>816</v>
      </c>
      <c r="C20" s="25" t="s">
        <v>867</v>
      </c>
      <c r="D20" s="26" t="s">
        <v>771</v>
      </c>
      <c r="E20" s="10">
        <v>146</v>
      </c>
      <c r="F20" s="10" t="s">
        <v>818</v>
      </c>
      <c r="G20" s="27">
        <v>1</v>
      </c>
      <c r="H20" s="28">
        <v>10</v>
      </c>
      <c r="I20" s="28">
        <v>10</v>
      </c>
      <c r="J20" s="24" t="s">
        <v>734</v>
      </c>
    </row>
    <row r="21" s="1" customFormat="1" ht="30" customHeight="1" spans="1:10">
      <c r="A21" s="10"/>
      <c r="B21" s="10" t="s">
        <v>819</v>
      </c>
      <c r="C21" s="25" t="s">
        <v>868</v>
      </c>
      <c r="D21" s="26" t="s">
        <v>771</v>
      </c>
      <c r="E21" s="10">
        <v>90</v>
      </c>
      <c r="F21" s="10" t="s">
        <v>772</v>
      </c>
      <c r="G21" s="27">
        <v>1</v>
      </c>
      <c r="H21" s="28">
        <v>10</v>
      </c>
      <c r="I21" s="28">
        <v>10</v>
      </c>
      <c r="J21" s="24" t="s">
        <v>734</v>
      </c>
    </row>
    <row r="22" s="1" customFormat="1" ht="30" customHeight="1" spans="1:10">
      <c r="A22" s="10"/>
      <c r="B22" s="29" t="s">
        <v>820</v>
      </c>
      <c r="C22" s="25" t="s">
        <v>821</v>
      </c>
      <c r="D22" s="26" t="s">
        <v>771</v>
      </c>
      <c r="E22" s="10">
        <v>8</v>
      </c>
      <c r="F22" s="10" t="s">
        <v>822</v>
      </c>
      <c r="G22" s="27">
        <v>1</v>
      </c>
      <c r="H22" s="28">
        <v>10</v>
      </c>
      <c r="I22" s="28">
        <v>10</v>
      </c>
      <c r="J22" s="24" t="s">
        <v>734</v>
      </c>
    </row>
    <row r="23" s="1" customFormat="1" ht="30" customHeight="1" spans="1:10">
      <c r="A23" s="30" t="s">
        <v>782</v>
      </c>
      <c r="B23" s="31" t="s">
        <v>783</v>
      </c>
      <c r="C23" s="25" t="s">
        <v>854</v>
      </c>
      <c r="D23" s="26" t="s">
        <v>771</v>
      </c>
      <c r="E23" s="10" t="s">
        <v>824</v>
      </c>
      <c r="F23" s="10" t="s">
        <v>772</v>
      </c>
      <c r="G23" s="27">
        <v>1</v>
      </c>
      <c r="H23" s="32">
        <v>20</v>
      </c>
      <c r="I23" s="32">
        <v>20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45" s="5" customFormat="1" spans="1:10">
      <c r="A45" s="1"/>
      <c r="B45" s="1"/>
      <c r="C45" s="1"/>
      <c r="D45" s="1"/>
      <c r="E45" s="1"/>
      <c r="F45" s="1"/>
      <c r="G45" s="1"/>
      <c r="H45" s="1"/>
      <c r="I45" s="1"/>
      <c r="J45"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8"/>
  <sheetViews>
    <sheetView topLeftCell="A12" workbookViewId="0">
      <selection activeCell="D16" sqref="D16"/>
    </sheetView>
  </sheetViews>
  <sheetFormatPr defaultColWidth="9" defaultRowHeight="13.5"/>
  <cols>
    <col min="1" max="2" width="11.1083333333333" style="74" customWidth="1"/>
    <col min="3" max="3" width="14.5583333333333" style="74" customWidth="1"/>
    <col min="4" max="5" width="11.3333333333333" style="74" customWidth="1"/>
    <col min="6" max="6" width="11.2166666666667" style="74" customWidth="1"/>
    <col min="7" max="7" width="10" style="74" customWidth="1"/>
    <col min="8" max="8" width="9" style="74"/>
    <col min="9" max="9" width="8.55833333333333" style="74" customWidth="1"/>
    <col min="10" max="10" width="11.4416666666667" style="74" customWidth="1"/>
    <col min="11" max="16384" width="9" style="74"/>
  </cols>
  <sheetData>
    <row r="1" s="74" customFormat="1" spans="1:1">
      <c r="A1" s="78" t="s">
        <v>789</v>
      </c>
    </row>
    <row r="2" s="74" customFormat="1" ht="25.95" customHeight="1" spans="1:10">
      <c r="A2" s="79" t="s">
        <v>790</v>
      </c>
      <c r="B2" s="79"/>
      <c r="C2" s="79"/>
      <c r="D2" s="79"/>
      <c r="E2" s="79"/>
      <c r="F2" s="79"/>
      <c r="G2" s="79"/>
      <c r="H2" s="79"/>
      <c r="I2" s="79"/>
      <c r="J2" s="79"/>
    </row>
    <row r="3" s="75" customFormat="1" ht="13.05" customHeight="1" spans="1:10">
      <c r="A3" s="79"/>
      <c r="B3" s="79"/>
      <c r="C3" s="79"/>
      <c r="D3" s="79"/>
      <c r="E3" s="79"/>
      <c r="F3" s="79"/>
      <c r="G3" s="79"/>
      <c r="H3" s="79"/>
      <c r="I3" s="79"/>
      <c r="J3" s="89" t="s">
        <v>791</v>
      </c>
    </row>
    <row r="4" s="76" customFormat="1" ht="18" customHeight="1" spans="1:256">
      <c r="A4" s="60" t="s">
        <v>792</v>
      </c>
      <c r="B4" s="60"/>
      <c r="C4" s="80" t="s">
        <v>887</v>
      </c>
      <c r="D4" s="80"/>
      <c r="E4" s="80"/>
      <c r="F4" s="80"/>
      <c r="G4" s="80"/>
      <c r="H4" s="80"/>
      <c r="I4" s="80"/>
      <c r="J4" s="80"/>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row>
    <row r="5" s="77" customFormat="1" ht="18" customHeight="1" spans="1:256">
      <c r="A5" s="60" t="s">
        <v>794</v>
      </c>
      <c r="B5" s="60"/>
      <c r="C5" s="81" t="s">
        <v>795</v>
      </c>
      <c r="D5" s="81"/>
      <c r="E5" s="81"/>
      <c r="F5" s="60" t="s">
        <v>796</v>
      </c>
      <c r="G5" s="80" t="s">
        <v>795</v>
      </c>
      <c r="H5" s="80"/>
      <c r="I5" s="80"/>
      <c r="J5" s="80"/>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row>
    <row r="6" s="77" customFormat="1" ht="36" customHeight="1" spans="1:256">
      <c r="A6" s="50" t="s">
        <v>797</v>
      </c>
      <c r="B6" s="50"/>
      <c r="C6" s="50"/>
      <c r="D6" s="50" t="s">
        <v>743</v>
      </c>
      <c r="E6" s="50" t="s">
        <v>648</v>
      </c>
      <c r="F6" s="50" t="s">
        <v>798</v>
      </c>
      <c r="G6" s="50" t="s">
        <v>799</v>
      </c>
      <c r="H6" s="50" t="s">
        <v>800</v>
      </c>
      <c r="I6" s="50" t="s">
        <v>801</v>
      </c>
      <c r="J6" s="50"/>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c r="IV6" s="78"/>
    </row>
    <row r="7" s="77" customFormat="1" ht="36" customHeight="1" spans="1:256">
      <c r="A7" s="50"/>
      <c r="B7" s="50"/>
      <c r="C7" s="82" t="s">
        <v>752</v>
      </c>
      <c r="D7" s="83">
        <v>150000</v>
      </c>
      <c r="E7" s="83">
        <v>150000</v>
      </c>
      <c r="F7" s="83">
        <v>150000</v>
      </c>
      <c r="G7" s="84">
        <v>10</v>
      </c>
      <c r="H7" s="83" t="s">
        <v>888</v>
      </c>
      <c r="I7" s="85">
        <v>10</v>
      </c>
      <c r="J7" s="85"/>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77" customFormat="1" ht="36" customHeight="1" spans="1:256">
      <c r="A8" s="50"/>
      <c r="B8" s="50"/>
      <c r="C8" s="82" t="s">
        <v>802</v>
      </c>
      <c r="D8" s="83">
        <v>150000</v>
      </c>
      <c r="E8" s="83">
        <v>150000</v>
      </c>
      <c r="F8" s="83">
        <v>150000</v>
      </c>
      <c r="G8" s="50" t="s">
        <v>652</v>
      </c>
      <c r="H8" s="83" t="s">
        <v>888</v>
      </c>
      <c r="I8" s="85" t="s">
        <v>652</v>
      </c>
      <c r="J8" s="85"/>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c r="IV8" s="78"/>
    </row>
    <row r="9" s="77" customFormat="1" ht="36" customHeight="1" spans="1:256">
      <c r="A9" s="50"/>
      <c r="B9" s="50"/>
      <c r="C9" s="82" t="s">
        <v>803</v>
      </c>
      <c r="D9" s="83"/>
      <c r="E9" s="83"/>
      <c r="F9" s="83" t="s">
        <v>847</v>
      </c>
      <c r="G9" s="50" t="s">
        <v>652</v>
      </c>
      <c r="H9" s="83" t="s">
        <v>652</v>
      </c>
      <c r="I9" s="85" t="s">
        <v>652</v>
      </c>
      <c r="J9" s="85"/>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c r="IV9" s="78"/>
    </row>
    <row r="10" s="74" customFormat="1" ht="36" customHeight="1" spans="1:10">
      <c r="A10" s="50"/>
      <c r="B10" s="50"/>
      <c r="C10" s="82" t="s">
        <v>804</v>
      </c>
      <c r="D10" s="83"/>
      <c r="E10" s="83"/>
      <c r="F10" s="83"/>
      <c r="G10" s="50" t="s">
        <v>652</v>
      </c>
      <c r="H10" s="83" t="s">
        <v>652</v>
      </c>
      <c r="I10" s="85" t="s">
        <v>652</v>
      </c>
      <c r="J10" s="85"/>
    </row>
    <row r="11" s="74" customFormat="1" ht="18" customHeight="1" spans="1:10">
      <c r="A11" s="50" t="s">
        <v>805</v>
      </c>
      <c r="B11" s="50" t="s">
        <v>806</v>
      </c>
      <c r="C11" s="50"/>
      <c r="D11" s="50"/>
      <c r="E11" s="50"/>
      <c r="F11" s="85" t="s">
        <v>807</v>
      </c>
      <c r="G11" s="85"/>
      <c r="H11" s="85"/>
      <c r="I11" s="85"/>
      <c r="J11" s="85"/>
    </row>
    <row r="12" s="74" customFormat="1" ht="102" customHeight="1" spans="1:11">
      <c r="A12" s="50"/>
      <c r="B12" s="86" t="s">
        <v>889</v>
      </c>
      <c r="C12" s="87"/>
      <c r="D12" s="87"/>
      <c r="E12" s="88"/>
      <c r="F12" s="86" t="s">
        <v>889</v>
      </c>
      <c r="G12" s="87"/>
      <c r="H12" s="87"/>
      <c r="I12" s="88"/>
      <c r="J12" s="90"/>
      <c r="K12" s="64" t="s">
        <v>847</v>
      </c>
    </row>
    <row r="13" s="74" customFormat="1" ht="36" customHeight="1" spans="1:10">
      <c r="A13" s="20" t="s">
        <v>759</v>
      </c>
      <c r="B13" s="21"/>
      <c r="C13" s="22"/>
      <c r="D13" s="20" t="s">
        <v>809</v>
      </c>
      <c r="E13" s="21"/>
      <c r="F13" s="22"/>
      <c r="G13" s="23" t="s">
        <v>763</v>
      </c>
      <c r="H13" s="23" t="s">
        <v>890</v>
      </c>
      <c r="I13" s="23" t="s">
        <v>801</v>
      </c>
      <c r="J13" s="23" t="s">
        <v>764</v>
      </c>
    </row>
    <row r="14" s="74" customFormat="1" ht="36" customHeight="1" spans="1:10">
      <c r="A14" s="20" t="s">
        <v>765</v>
      </c>
      <c r="B14" s="10" t="s">
        <v>766</v>
      </c>
      <c r="C14" s="10" t="s">
        <v>767</v>
      </c>
      <c r="D14" s="10" t="s">
        <v>760</v>
      </c>
      <c r="E14" s="10" t="s">
        <v>761</v>
      </c>
      <c r="F14" s="10" t="s">
        <v>762</v>
      </c>
      <c r="G14" s="24"/>
      <c r="H14" s="24"/>
      <c r="I14" s="24"/>
      <c r="J14" s="24"/>
    </row>
    <row r="15" s="74" customFormat="1" ht="18" customHeight="1" spans="1:10">
      <c r="A15" s="50" t="s">
        <v>768</v>
      </c>
      <c r="B15" s="49" t="s">
        <v>769</v>
      </c>
      <c r="C15" s="52" t="s">
        <v>891</v>
      </c>
      <c r="D15" s="53" t="s">
        <v>892</v>
      </c>
      <c r="E15" s="50" t="s">
        <v>893</v>
      </c>
      <c r="F15" s="50" t="s">
        <v>894</v>
      </c>
      <c r="G15" s="50">
        <v>1</v>
      </c>
      <c r="H15" s="50">
        <v>5</v>
      </c>
      <c r="I15" s="50">
        <v>5</v>
      </c>
      <c r="J15" s="50" t="s">
        <v>734</v>
      </c>
    </row>
    <row r="16" s="74" customFormat="1" ht="32" customHeight="1" spans="1:10">
      <c r="A16" s="50"/>
      <c r="B16" s="49"/>
      <c r="C16" s="52" t="s">
        <v>895</v>
      </c>
      <c r="D16" s="53" t="s">
        <v>892</v>
      </c>
      <c r="E16" s="50" t="s">
        <v>896</v>
      </c>
      <c r="F16" s="50" t="s">
        <v>812</v>
      </c>
      <c r="G16" s="50">
        <v>1</v>
      </c>
      <c r="H16" s="50">
        <v>5</v>
      </c>
      <c r="I16" s="50">
        <v>5</v>
      </c>
      <c r="J16" s="50" t="s">
        <v>734</v>
      </c>
    </row>
    <row r="17" s="74" customFormat="1" ht="32" customHeight="1" spans="1:10">
      <c r="A17" s="50"/>
      <c r="B17" s="49"/>
      <c r="C17" s="52" t="s">
        <v>897</v>
      </c>
      <c r="D17" s="53" t="s">
        <v>892</v>
      </c>
      <c r="E17" s="50" t="s">
        <v>11</v>
      </c>
      <c r="F17" s="50" t="s">
        <v>812</v>
      </c>
      <c r="G17" s="50">
        <v>1</v>
      </c>
      <c r="H17" s="50">
        <v>5</v>
      </c>
      <c r="I17" s="50">
        <v>5</v>
      </c>
      <c r="J17" s="50" t="s">
        <v>734</v>
      </c>
    </row>
    <row r="18" s="74" customFormat="1" ht="32" customHeight="1" spans="1:10">
      <c r="A18" s="50"/>
      <c r="B18" s="49"/>
      <c r="C18" s="52" t="s">
        <v>898</v>
      </c>
      <c r="D18" s="53" t="s">
        <v>892</v>
      </c>
      <c r="E18" s="50" t="s">
        <v>11</v>
      </c>
      <c r="F18" s="50" t="s">
        <v>812</v>
      </c>
      <c r="G18" s="50">
        <v>1</v>
      </c>
      <c r="H18" s="50">
        <v>5</v>
      </c>
      <c r="I18" s="50">
        <v>5</v>
      </c>
      <c r="J18" s="50" t="s">
        <v>734</v>
      </c>
    </row>
    <row r="19" s="74" customFormat="1" ht="42" customHeight="1" spans="1:10">
      <c r="A19" s="50"/>
      <c r="B19" s="49"/>
      <c r="C19" s="52" t="s">
        <v>899</v>
      </c>
      <c r="D19" s="53" t="s">
        <v>892</v>
      </c>
      <c r="E19" s="50" t="s">
        <v>900</v>
      </c>
      <c r="F19" s="50" t="s">
        <v>901</v>
      </c>
      <c r="G19" s="50">
        <v>1</v>
      </c>
      <c r="H19" s="50">
        <v>5</v>
      </c>
      <c r="I19" s="50">
        <v>5</v>
      </c>
      <c r="J19" s="50" t="s">
        <v>734</v>
      </c>
    </row>
    <row r="20" s="74" customFormat="1" ht="32" customHeight="1" spans="1:10">
      <c r="A20" s="50"/>
      <c r="B20" s="49"/>
      <c r="C20" s="52" t="s">
        <v>902</v>
      </c>
      <c r="D20" s="53" t="s">
        <v>892</v>
      </c>
      <c r="E20" s="50" t="s">
        <v>20</v>
      </c>
      <c r="F20" s="50" t="s">
        <v>812</v>
      </c>
      <c r="G20" s="50">
        <v>1</v>
      </c>
      <c r="H20" s="50">
        <v>5</v>
      </c>
      <c r="I20" s="50">
        <v>5</v>
      </c>
      <c r="J20" s="50" t="s">
        <v>734</v>
      </c>
    </row>
    <row r="21" s="74" customFormat="1" ht="42" customHeight="1" spans="1:10">
      <c r="A21" s="50"/>
      <c r="B21" s="49"/>
      <c r="C21" s="52" t="s">
        <v>903</v>
      </c>
      <c r="D21" s="53" t="s">
        <v>892</v>
      </c>
      <c r="E21" s="50" t="s">
        <v>110</v>
      </c>
      <c r="F21" s="50" t="s">
        <v>884</v>
      </c>
      <c r="G21" s="50">
        <v>1</v>
      </c>
      <c r="H21" s="50">
        <v>5</v>
      </c>
      <c r="I21" s="50">
        <v>5</v>
      </c>
      <c r="J21" s="50" t="s">
        <v>734</v>
      </c>
    </row>
    <row r="22" s="74" customFormat="1" ht="32" customHeight="1" spans="1:10">
      <c r="A22" s="50"/>
      <c r="B22" s="49" t="s">
        <v>773</v>
      </c>
      <c r="C22" s="52" t="s">
        <v>904</v>
      </c>
      <c r="D22" s="53" t="s">
        <v>892</v>
      </c>
      <c r="E22" s="50" t="s">
        <v>905</v>
      </c>
      <c r="F22" s="50" t="s">
        <v>772</v>
      </c>
      <c r="G22" s="50">
        <v>1</v>
      </c>
      <c r="H22" s="50">
        <v>5</v>
      </c>
      <c r="I22" s="50">
        <v>5</v>
      </c>
      <c r="J22" s="50" t="s">
        <v>734</v>
      </c>
    </row>
    <row r="23" s="74" customFormat="1" ht="18" customHeight="1" spans="1:10">
      <c r="A23" s="50"/>
      <c r="B23" s="49"/>
      <c r="C23" s="52" t="s">
        <v>906</v>
      </c>
      <c r="D23" s="53" t="s">
        <v>892</v>
      </c>
      <c r="E23" s="50" t="s">
        <v>907</v>
      </c>
      <c r="F23" s="50" t="s">
        <v>772</v>
      </c>
      <c r="G23" s="50">
        <v>1</v>
      </c>
      <c r="H23" s="50">
        <v>5</v>
      </c>
      <c r="I23" s="50">
        <v>5</v>
      </c>
      <c r="J23" s="50" t="s">
        <v>734</v>
      </c>
    </row>
    <row r="24" s="74" customFormat="1" ht="18" customHeight="1" spans="1:10">
      <c r="A24" s="50"/>
      <c r="B24" s="49" t="s">
        <v>774</v>
      </c>
      <c r="C24" s="52"/>
      <c r="D24" s="53"/>
      <c r="E24" s="50"/>
      <c r="F24" s="50"/>
      <c r="G24" s="50"/>
      <c r="H24" s="50"/>
      <c r="I24" s="50"/>
      <c r="J24" s="50"/>
    </row>
    <row r="25" s="74" customFormat="1" ht="18" customHeight="1" spans="1:10">
      <c r="A25" s="50"/>
      <c r="B25" s="50" t="s">
        <v>775</v>
      </c>
      <c r="C25" s="52" t="s">
        <v>891</v>
      </c>
      <c r="D25" s="53" t="s">
        <v>908</v>
      </c>
      <c r="E25" s="50" t="s">
        <v>76</v>
      </c>
      <c r="F25" s="50" t="s">
        <v>909</v>
      </c>
      <c r="G25" s="50">
        <v>1</v>
      </c>
      <c r="H25" s="50">
        <v>5</v>
      </c>
      <c r="I25" s="50">
        <v>5</v>
      </c>
      <c r="J25" s="50" t="s">
        <v>734</v>
      </c>
    </row>
    <row r="26" s="74" customFormat="1" ht="30" customHeight="1" spans="1:10">
      <c r="A26" s="50" t="s">
        <v>776</v>
      </c>
      <c r="B26" s="50" t="s">
        <v>815</v>
      </c>
      <c r="C26" s="52" t="s">
        <v>910</v>
      </c>
      <c r="D26" s="53" t="s">
        <v>892</v>
      </c>
      <c r="E26" s="50" t="s">
        <v>911</v>
      </c>
      <c r="F26" s="50" t="s">
        <v>843</v>
      </c>
      <c r="G26" s="50">
        <v>1</v>
      </c>
      <c r="H26" s="50">
        <v>5</v>
      </c>
      <c r="I26" s="50">
        <v>5</v>
      </c>
      <c r="J26" s="50" t="s">
        <v>734</v>
      </c>
    </row>
    <row r="27" s="74" customFormat="1" ht="30" customHeight="1" spans="1:10">
      <c r="A27" s="50"/>
      <c r="B27" s="50"/>
      <c r="C27" s="52" t="s">
        <v>912</v>
      </c>
      <c r="D27" s="53" t="s">
        <v>892</v>
      </c>
      <c r="E27" s="50" t="s">
        <v>911</v>
      </c>
      <c r="F27" s="50" t="s">
        <v>843</v>
      </c>
      <c r="G27" s="50">
        <v>1</v>
      </c>
      <c r="H27" s="50">
        <v>5</v>
      </c>
      <c r="I27" s="50">
        <v>5</v>
      </c>
      <c r="J27" s="50" t="s">
        <v>734</v>
      </c>
    </row>
    <row r="28" s="74" customFormat="1" ht="30" customHeight="1" spans="1:10">
      <c r="A28" s="50"/>
      <c r="B28" s="50"/>
      <c r="C28" s="52" t="s">
        <v>913</v>
      </c>
      <c r="D28" s="53" t="s">
        <v>892</v>
      </c>
      <c r="E28" s="50" t="s">
        <v>914</v>
      </c>
      <c r="F28" s="50" t="s">
        <v>843</v>
      </c>
      <c r="G28" s="50">
        <v>1</v>
      </c>
      <c r="H28" s="50">
        <v>5</v>
      </c>
      <c r="I28" s="50">
        <v>5</v>
      </c>
      <c r="J28" s="50" t="s">
        <v>734</v>
      </c>
    </row>
    <row r="29" s="74" customFormat="1" ht="30" customHeight="1" spans="1:10">
      <c r="A29" s="50"/>
      <c r="B29" s="50" t="s">
        <v>816</v>
      </c>
      <c r="C29" s="52" t="s">
        <v>915</v>
      </c>
      <c r="D29" s="53" t="s">
        <v>892</v>
      </c>
      <c r="E29" s="50" t="s">
        <v>49</v>
      </c>
      <c r="F29" s="50" t="s">
        <v>818</v>
      </c>
      <c r="G29" s="50">
        <v>1</v>
      </c>
      <c r="H29" s="50">
        <v>5</v>
      </c>
      <c r="I29" s="50">
        <v>5</v>
      </c>
      <c r="J29" s="50" t="s">
        <v>734</v>
      </c>
    </row>
    <row r="30" s="74" customFormat="1" ht="30" customHeight="1" spans="1:10">
      <c r="A30" s="50"/>
      <c r="B30" s="50"/>
      <c r="C30" s="52" t="s">
        <v>844</v>
      </c>
      <c r="D30" s="53" t="s">
        <v>892</v>
      </c>
      <c r="E30" s="50" t="s">
        <v>916</v>
      </c>
      <c r="F30" s="50" t="s">
        <v>818</v>
      </c>
      <c r="G30" s="50">
        <v>1</v>
      </c>
      <c r="H30" s="50">
        <v>5</v>
      </c>
      <c r="I30" s="50">
        <v>5</v>
      </c>
      <c r="J30" s="50" t="s">
        <v>734</v>
      </c>
    </row>
    <row r="31" s="74" customFormat="1" ht="30" customHeight="1" spans="1:10">
      <c r="A31" s="50"/>
      <c r="B31" s="50" t="s">
        <v>819</v>
      </c>
      <c r="C31" s="52"/>
      <c r="D31" s="53"/>
      <c r="E31" s="50"/>
      <c r="F31" s="50"/>
      <c r="G31" s="50"/>
      <c r="H31" s="50"/>
      <c r="I31" s="50"/>
      <c r="J31" s="50"/>
    </row>
    <row r="32" s="74" customFormat="1" ht="30" customHeight="1" spans="1:10">
      <c r="A32" s="50"/>
      <c r="B32" s="57" t="s">
        <v>820</v>
      </c>
      <c r="C32" s="52"/>
      <c r="D32" s="53"/>
      <c r="E32" s="50"/>
      <c r="F32" s="50"/>
      <c r="G32" s="50"/>
      <c r="H32" s="50"/>
      <c r="I32" s="50"/>
      <c r="J32" s="50"/>
    </row>
    <row r="33" s="74" customFormat="1" ht="30" customHeight="1" spans="1:10">
      <c r="A33" s="58" t="s">
        <v>782</v>
      </c>
      <c r="B33" s="59" t="s">
        <v>783</v>
      </c>
      <c r="C33" s="52" t="s">
        <v>845</v>
      </c>
      <c r="D33" s="53" t="s">
        <v>892</v>
      </c>
      <c r="E33" s="50" t="s">
        <v>824</v>
      </c>
      <c r="F33" s="50" t="s">
        <v>772</v>
      </c>
      <c r="G33" s="50">
        <v>1</v>
      </c>
      <c r="H33" s="50">
        <v>5</v>
      </c>
      <c r="I33" s="50">
        <v>5</v>
      </c>
      <c r="J33" s="50" t="s">
        <v>734</v>
      </c>
    </row>
    <row r="34" s="74" customFormat="1" ht="30" customHeight="1" spans="1:10">
      <c r="A34" s="58"/>
      <c r="B34" s="59"/>
      <c r="C34" s="52" t="s">
        <v>917</v>
      </c>
      <c r="D34" s="53" t="s">
        <v>892</v>
      </c>
      <c r="E34" s="50" t="s">
        <v>824</v>
      </c>
      <c r="F34" s="50" t="s">
        <v>772</v>
      </c>
      <c r="G34" s="50">
        <v>1</v>
      </c>
      <c r="H34" s="50">
        <v>5</v>
      </c>
      <c r="I34" s="50">
        <v>5</v>
      </c>
      <c r="J34" s="50" t="s">
        <v>734</v>
      </c>
    </row>
    <row r="35" s="74" customFormat="1" ht="45" customHeight="1" spans="1:10">
      <c r="A35" s="58"/>
      <c r="B35" s="59"/>
      <c r="C35" s="52" t="s">
        <v>918</v>
      </c>
      <c r="D35" s="53" t="s">
        <v>892</v>
      </c>
      <c r="E35" s="50" t="s">
        <v>824</v>
      </c>
      <c r="F35" s="50" t="s">
        <v>772</v>
      </c>
      <c r="G35" s="50">
        <v>1</v>
      </c>
      <c r="H35" s="50">
        <v>3</v>
      </c>
      <c r="I35" s="50">
        <v>3</v>
      </c>
      <c r="J35" s="50" t="s">
        <v>734</v>
      </c>
    </row>
    <row r="36" s="74" customFormat="1" ht="42" customHeight="1" spans="1:10">
      <c r="A36" s="58"/>
      <c r="B36" s="59"/>
      <c r="C36" s="52" t="s">
        <v>919</v>
      </c>
      <c r="D36" s="53" t="s">
        <v>892</v>
      </c>
      <c r="E36" s="50" t="s">
        <v>920</v>
      </c>
      <c r="F36" s="50" t="s">
        <v>772</v>
      </c>
      <c r="G36" s="50">
        <v>1</v>
      </c>
      <c r="H36" s="50">
        <v>2</v>
      </c>
      <c r="I36" s="50">
        <v>2</v>
      </c>
      <c r="J36" s="50" t="s">
        <v>734</v>
      </c>
    </row>
    <row r="37" s="74" customFormat="1" ht="54" customHeight="1" spans="1:10">
      <c r="A37" s="60" t="s">
        <v>825</v>
      </c>
      <c r="B37" s="60"/>
      <c r="C37" s="60"/>
      <c r="D37" s="61" t="s">
        <v>734</v>
      </c>
      <c r="E37" s="62"/>
      <c r="F37" s="62"/>
      <c r="G37" s="62"/>
      <c r="H37" s="62"/>
      <c r="I37" s="68"/>
      <c r="J37" s="69" t="s">
        <v>826</v>
      </c>
    </row>
    <row r="38" s="74" customFormat="1" ht="25.5" customHeight="1" spans="1:10">
      <c r="A38" s="63" t="s">
        <v>827</v>
      </c>
      <c r="B38" s="63"/>
      <c r="C38" s="63"/>
      <c r="D38" s="63"/>
      <c r="E38" s="63"/>
      <c r="F38" s="63"/>
      <c r="G38" s="63"/>
      <c r="H38" s="63">
        <v>100</v>
      </c>
      <c r="I38" s="43">
        <f>SUM(I7,I15:I36)</f>
        <v>100</v>
      </c>
      <c r="J38" s="71" t="s">
        <v>828</v>
      </c>
    </row>
    <row r="39" s="74" customFormat="1" ht="16.95" customHeight="1"/>
    <row r="40" s="74" customFormat="1" ht="28.95" customHeight="1" spans="1:10">
      <c r="A40" s="65" t="s">
        <v>786</v>
      </c>
      <c r="B40" s="66"/>
      <c r="C40" s="66"/>
      <c r="D40" s="66"/>
      <c r="E40" s="66"/>
      <c r="F40" s="66"/>
      <c r="G40" s="66"/>
      <c r="H40" s="66"/>
      <c r="I40" s="66"/>
      <c r="J40" s="72"/>
    </row>
    <row r="41" s="74" customFormat="1" ht="27" customHeight="1" spans="1:10">
      <c r="A41" s="67" t="s">
        <v>829</v>
      </c>
      <c r="B41" s="67"/>
      <c r="C41" s="67"/>
      <c r="D41" s="67"/>
      <c r="E41" s="67"/>
      <c r="F41" s="67"/>
      <c r="G41" s="67"/>
      <c r="H41" s="67"/>
      <c r="I41" s="67"/>
      <c r="J41" s="67"/>
    </row>
    <row r="42" s="74" customFormat="1" ht="19.05" customHeight="1" spans="1:10">
      <c r="A42" s="67" t="s">
        <v>830</v>
      </c>
      <c r="B42" s="67"/>
      <c r="C42" s="67"/>
      <c r="D42" s="67"/>
      <c r="E42" s="67"/>
      <c r="F42" s="67"/>
      <c r="G42" s="67"/>
      <c r="H42" s="67"/>
      <c r="I42" s="67"/>
      <c r="J42" s="67"/>
    </row>
    <row r="43" s="74" customFormat="1" ht="18" customHeight="1" spans="1:10">
      <c r="A43" s="67" t="s">
        <v>831</v>
      </c>
      <c r="B43" s="67"/>
      <c r="C43" s="67"/>
      <c r="D43" s="67"/>
      <c r="E43" s="67"/>
      <c r="F43" s="67"/>
      <c r="G43" s="67"/>
      <c r="H43" s="67"/>
      <c r="I43" s="67"/>
      <c r="J43" s="67"/>
    </row>
    <row r="44" s="74" customFormat="1" ht="18" customHeight="1" spans="1:10">
      <c r="A44" s="67" t="s">
        <v>832</v>
      </c>
      <c r="B44" s="67"/>
      <c r="C44" s="67"/>
      <c r="D44" s="67"/>
      <c r="E44" s="67"/>
      <c r="F44" s="67"/>
      <c r="G44" s="67"/>
      <c r="H44" s="67"/>
      <c r="I44" s="67"/>
      <c r="J44" s="67"/>
    </row>
    <row r="45" s="78" customFormat="1" ht="18" customHeight="1" spans="1:10">
      <c r="A45" s="67" t="s">
        <v>833</v>
      </c>
      <c r="B45" s="67"/>
      <c r="C45" s="67"/>
      <c r="D45" s="67"/>
      <c r="E45" s="67"/>
      <c r="F45" s="67"/>
      <c r="G45" s="67"/>
      <c r="H45" s="67"/>
      <c r="I45" s="67"/>
      <c r="J45" s="67"/>
    </row>
    <row r="46" s="74" customFormat="1" ht="24" customHeight="1" spans="1:10">
      <c r="A46" s="67" t="s">
        <v>834</v>
      </c>
      <c r="B46" s="67"/>
      <c r="C46" s="67"/>
      <c r="D46" s="67"/>
      <c r="E46" s="67"/>
      <c r="F46" s="67"/>
      <c r="G46" s="67"/>
      <c r="H46" s="67"/>
      <c r="I46" s="67"/>
      <c r="J46" s="67"/>
    </row>
    <row r="47" s="74" customFormat="1" ht="24" customHeight="1" spans="1:10">
      <c r="A47" s="67" t="s">
        <v>835</v>
      </c>
      <c r="B47" s="67"/>
      <c r="C47" s="67"/>
      <c r="D47" s="67"/>
      <c r="E47" s="67"/>
      <c r="F47" s="67"/>
      <c r="G47" s="67"/>
      <c r="H47" s="67"/>
      <c r="I47" s="67"/>
      <c r="J47" s="67"/>
    </row>
    <row r="48" s="74" customFormat="1" ht="24" customHeight="1" spans="1:10">
      <c r="A48" s="67" t="s">
        <v>836</v>
      </c>
      <c r="B48" s="67"/>
      <c r="C48" s="67"/>
      <c r="D48" s="67"/>
      <c r="E48" s="67"/>
      <c r="F48" s="67"/>
      <c r="G48" s="67"/>
      <c r="H48" s="67"/>
      <c r="I48" s="67"/>
      <c r="J48" s="6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37:C37"/>
    <mergeCell ref="D37:I37"/>
    <mergeCell ref="A38:G38"/>
    <mergeCell ref="A41:J41"/>
    <mergeCell ref="A42:J42"/>
    <mergeCell ref="A43:J43"/>
    <mergeCell ref="A44:J44"/>
    <mergeCell ref="A45:J45"/>
    <mergeCell ref="A46:J46"/>
    <mergeCell ref="A47:J47"/>
    <mergeCell ref="A48:J48"/>
    <mergeCell ref="A11:A12"/>
    <mergeCell ref="A15:A25"/>
    <mergeCell ref="A26:A32"/>
    <mergeCell ref="G13:G14"/>
    <mergeCell ref="H13:H14"/>
    <mergeCell ref="I13:I14"/>
    <mergeCell ref="J13:J14"/>
    <mergeCell ref="A6:B10"/>
  </mergeCells>
  <dataValidations count="2">
    <dataValidation type="list" allowBlank="1" showInputMessage="1" sqref="J38">
      <formula1>"优,良,中,差"</formula1>
    </dataValidation>
    <dataValidation type="list" allowBlank="1" showInputMessage="1" sqref="D15 D22 D23 D29 D30 D33 D16:D21 D24:D26 D27:D28 D31:D32 D34:D36">
      <formula1>"＝,＞,＜,≥,≤"</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E55" sqref="E55"/>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921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240000</v>
      </c>
      <c r="E7" s="12">
        <f t="shared" si="0"/>
        <v>240000</v>
      </c>
      <c r="F7" s="12">
        <f t="shared" si="0"/>
        <v>180000</v>
      </c>
      <c r="G7" s="13">
        <v>10</v>
      </c>
      <c r="H7" s="14" t="str">
        <f t="shared" ref="H7:H10" si="1">IF(E7&gt;0,ROUND(F7/E7,3)*100&amp;"%","—")</f>
        <v>75%</v>
      </c>
      <c r="I7" s="16">
        <v>5</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240000</v>
      </c>
      <c r="E8" s="15">
        <v>240000</v>
      </c>
      <c r="F8" s="15">
        <v>180000</v>
      </c>
      <c r="G8" s="10" t="s">
        <v>652</v>
      </c>
      <c r="H8" s="14" t="str">
        <f t="shared" si="1"/>
        <v>75%</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922</v>
      </c>
      <c r="C12" s="18"/>
      <c r="D12" s="18"/>
      <c r="E12" s="19"/>
      <c r="F12" s="17" t="s">
        <v>922</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923</v>
      </c>
      <c r="D15" s="26" t="s">
        <v>771</v>
      </c>
      <c r="E15" s="10">
        <v>25</v>
      </c>
      <c r="F15" s="10" t="s">
        <v>818</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924</v>
      </c>
      <c r="D19" s="26" t="s">
        <v>771</v>
      </c>
      <c r="E19" s="10">
        <v>24</v>
      </c>
      <c r="F19" s="10" t="s">
        <v>843</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854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95</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C10" sqref="C10"/>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925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900000</v>
      </c>
      <c r="E7" s="12">
        <f t="shared" si="0"/>
        <v>900000</v>
      </c>
      <c r="F7" s="12">
        <f t="shared" si="0"/>
        <v>900000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900000</v>
      </c>
      <c r="E8" s="15">
        <v>900000</v>
      </c>
      <c r="F8" s="15">
        <v>900000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926</v>
      </c>
      <c r="C12" s="18"/>
      <c r="D12" s="18"/>
      <c r="E12" s="19"/>
      <c r="F12" s="17" t="s">
        <v>926</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871</v>
      </c>
      <c r="D15" s="26" t="s">
        <v>771</v>
      </c>
      <c r="E15" s="10">
        <v>0.26</v>
      </c>
      <c r="F15" s="10" t="s">
        <v>850</v>
      </c>
      <c r="G15" s="27">
        <v>1</v>
      </c>
      <c r="H15" s="28">
        <v>20</v>
      </c>
      <c r="I15" s="28">
        <v>20</v>
      </c>
      <c r="J15" s="24" t="s">
        <v>734</v>
      </c>
    </row>
    <row r="16" s="1" customFormat="1" ht="30" customHeight="1" spans="1:10">
      <c r="A16" s="10"/>
      <c r="B16" s="23" t="s">
        <v>773</v>
      </c>
      <c r="C16" s="25" t="s">
        <v>813</v>
      </c>
      <c r="D16" s="26" t="s">
        <v>840</v>
      </c>
      <c r="E16" s="10">
        <v>100</v>
      </c>
      <c r="F16" s="10" t="s">
        <v>772</v>
      </c>
      <c r="G16" s="27">
        <v>1</v>
      </c>
      <c r="H16" s="28">
        <v>15</v>
      </c>
      <c r="I16" s="28">
        <v>15</v>
      </c>
      <c r="J16" s="24" t="s">
        <v>734</v>
      </c>
    </row>
    <row r="17" s="1" customFormat="1" ht="30" customHeight="1" spans="1:10">
      <c r="A17" s="10"/>
      <c r="B17" s="23" t="s">
        <v>774</v>
      </c>
      <c r="C17" s="25" t="s">
        <v>814</v>
      </c>
      <c r="D17" s="26" t="s">
        <v>840</v>
      </c>
      <c r="E17" s="10">
        <v>100</v>
      </c>
      <c r="F17" s="10" t="s">
        <v>772</v>
      </c>
      <c r="G17" s="27">
        <v>1</v>
      </c>
      <c r="H17" s="28">
        <v>15</v>
      </c>
      <c r="I17" s="28">
        <v>15</v>
      </c>
      <c r="J17" s="24" t="s">
        <v>734</v>
      </c>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c r="D19" s="26"/>
      <c r="E19" s="10"/>
      <c r="F19" s="10"/>
      <c r="G19" s="27"/>
      <c r="H19" s="28"/>
      <c r="I19" s="28"/>
      <c r="J19" s="24"/>
    </row>
    <row r="20" s="1" customFormat="1" ht="30" customHeight="1" spans="1:10">
      <c r="A20" s="10"/>
      <c r="B20" s="10" t="s">
        <v>816</v>
      </c>
      <c r="C20" s="25" t="s">
        <v>927</v>
      </c>
      <c r="D20" s="26" t="s">
        <v>771</v>
      </c>
      <c r="E20" s="10">
        <v>100</v>
      </c>
      <c r="F20" s="10" t="s">
        <v>772</v>
      </c>
      <c r="G20" s="27">
        <v>1</v>
      </c>
      <c r="H20" s="28">
        <v>15</v>
      </c>
      <c r="I20" s="28">
        <v>15</v>
      </c>
      <c r="J20" s="24" t="s">
        <v>734</v>
      </c>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t="s">
        <v>821</v>
      </c>
      <c r="D22" s="26" t="s">
        <v>771</v>
      </c>
      <c r="E22" s="10">
        <v>15</v>
      </c>
      <c r="F22" s="10" t="s">
        <v>822</v>
      </c>
      <c r="G22" s="27">
        <v>1</v>
      </c>
      <c r="H22" s="28">
        <v>15</v>
      </c>
      <c r="I22" s="28">
        <v>15</v>
      </c>
      <c r="J22" s="24" t="s">
        <v>734</v>
      </c>
    </row>
    <row r="23" s="1" customFormat="1" ht="30" customHeight="1" spans="1:10">
      <c r="A23" s="30" t="s">
        <v>782</v>
      </c>
      <c r="B23" s="31" t="s">
        <v>783</v>
      </c>
      <c r="C23" s="25" t="s">
        <v>854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E9" sqref="E9"/>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928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352247.43</v>
      </c>
      <c r="E7" s="12">
        <f t="shared" si="0"/>
        <v>352247.43</v>
      </c>
      <c r="F7" s="12">
        <f t="shared" si="0"/>
        <v>352247.43</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352247.43</v>
      </c>
      <c r="E8" s="15">
        <v>352247.43</v>
      </c>
      <c r="F8" s="15">
        <v>352247.43</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929</v>
      </c>
      <c r="C12" s="18"/>
      <c r="D12" s="18"/>
      <c r="E12" s="19"/>
      <c r="F12" s="17" t="s">
        <v>929</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930</v>
      </c>
      <c r="D15" s="26" t="s">
        <v>771</v>
      </c>
      <c r="E15" s="10">
        <v>90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c r="D19" s="26"/>
      <c r="E19" s="10"/>
      <c r="F19" s="10"/>
      <c r="G19" s="27"/>
      <c r="H19" s="28"/>
      <c r="I19" s="28"/>
      <c r="J19" s="24"/>
    </row>
    <row r="20" s="1" customFormat="1" ht="30" customHeight="1" spans="1:10">
      <c r="A20" s="10"/>
      <c r="B20" s="10" t="s">
        <v>816</v>
      </c>
      <c r="C20" s="25" t="s">
        <v>930</v>
      </c>
      <c r="D20" s="26" t="s">
        <v>771</v>
      </c>
      <c r="E20" s="10">
        <v>95</v>
      </c>
      <c r="F20" s="10" t="s">
        <v>772</v>
      </c>
      <c r="G20" s="27">
        <v>1</v>
      </c>
      <c r="H20" s="28">
        <v>30</v>
      </c>
      <c r="I20" s="28">
        <v>30</v>
      </c>
      <c r="J20" s="24" t="s">
        <v>734</v>
      </c>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784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6:D23">
      <formula1>"＝,＞,＜,≥,≤"</formula1>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E46" sqref="E46"/>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931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243910.2</v>
      </c>
      <c r="E7" s="12">
        <f t="shared" si="0"/>
        <v>243910.2</v>
      </c>
      <c r="F7" s="12">
        <f t="shared" si="0"/>
        <v>243910.2</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243910.2</v>
      </c>
      <c r="E8" s="15">
        <v>243910.2</v>
      </c>
      <c r="F8" s="15">
        <v>243910.2</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931</v>
      </c>
      <c r="C12" s="18"/>
      <c r="D12" s="18"/>
      <c r="E12" s="19"/>
      <c r="F12" s="17" t="s">
        <v>931</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931</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931</v>
      </c>
      <c r="D19" s="26" t="s">
        <v>771</v>
      </c>
      <c r="E19" s="10">
        <v>95</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784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E10" sqref="E10"/>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932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1291582.57</v>
      </c>
      <c r="E7" s="12">
        <f t="shared" si="0"/>
        <v>1291582.57</v>
      </c>
      <c r="F7" s="12">
        <f t="shared" si="0"/>
        <v>1291582.57</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1291582.57</v>
      </c>
      <c r="E8" s="15">
        <v>1291582.57</v>
      </c>
      <c r="F8" s="15">
        <v>1291582.57</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932</v>
      </c>
      <c r="C12" s="18"/>
      <c r="D12" s="18"/>
      <c r="E12" s="19"/>
      <c r="F12" s="17" t="s">
        <v>932</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933</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933</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934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E9" sqref="E9"/>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935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663282.21</v>
      </c>
      <c r="E7" s="12">
        <f t="shared" si="0"/>
        <v>663282.21</v>
      </c>
      <c r="F7" s="12">
        <f t="shared" si="0"/>
        <v>663282.21</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663282.21</v>
      </c>
      <c r="E8" s="15">
        <v>663282.21</v>
      </c>
      <c r="F8" s="15">
        <v>663282.21</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936</v>
      </c>
      <c r="C12" s="18"/>
      <c r="D12" s="18"/>
      <c r="E12" s="19"/>
      <c r="F12" s="17" t="s">
        <v>936</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936</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936</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934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21" workbookViewId="0">
      <selection activeCell="C23" sqref="C23"/>
    </sheetView>
  </sheetViews>
  <sheetFormatPr defaultColWidth="9" defaultRowHeight="14.25"/>
  <cols>
    <col min="1" max="2" width="11.1083333333333" style="1" customWidth="1"/>
    <col min="3" max="3" width="14.5583333333333" style="1" customWidth="1"/>
    <col min="4" max="4" width="11.3333333333333" style="1" customWidth="1"/>
    <col min="5" max="5" width="12.875"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ht="13.5" spans="1:1">
      <c r="A1" s="5" t="s">
        <v>789</v>
      </c>
    </row>
    <row r="2"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937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56798.88</v>
      </c>
      <c r="E7" s="12">
        <f t="shared" si="0"/>
        <v>56798.88</v>
      </c>
      <c r="F7" s="12">
        <f t="shared" si="0"/>
        <v>56798.88</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73">
        <v>56798.88</v>
      </c>
      <c r="E8" s="73">
        <v>56798.88</v>
      </c>
      <c r="F8" s="73">
        <v>56798.88</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10"/>
      <c r="B10" s="10"/>
      <c r="C10" s="11" t="s">
        <v>804</v>
      </c>
      <c r="D10" s="15"/>
      <c r="E10" s="15"/>
      <c r="F10" s="15"/>
      <c r="G10" s="10" t="s">
        <v>652</v>
      </c>
      <c r="H10" s="14" t="str">
        <f t="shared" si="1"/>
        <v>—</v>
      </c>
      <c r="I10" s="16" t="s">
        <v>652</v>
      </c>
      <c r="J10" s="16"/>
    </row>
    <row r="11" ht="18" customHeight="1" spans="1:10">
      <c r="A11" s="10" t="s">
        <v>805</v>
      </c>
      <c r="B11" s="10" t="s">
        <v>806</v>
      </c>
      <c r="C11" s="10"/>
      <c r="D11" s="10"/>
      <c r="E11" s="10"/>
      <c r="F11" s="16" t="s">
        <v>807</v>
      </c>
      <c r="G11" s="16"/>
      <c r="H11" s="16"/>
      <c r="I11" s="16"/>
      <c r="J11" s="16"/>
    </row>
    <row r="12" ht="102" customHeight="1" spans="1:11">
      <c r="A12" s="10"/>
      <c r="B12" s="17" t="s">
        <v>938</v>
      </c>
      <c r="C12" s="18"/>
      <c r="D12" s="18"/>
      <c r="E12" s="19"/>
      <c r="F12" s="17" t="s">
        <v>939</v>
      </c>
      <c r="G12" s="18"/>
      <c r="H12" s="18"/>
      <c r="I12" s="19"/>
      <c r="J12" s="40"/>
      <c r="K12" s="1" t="s">
        <v>847</v>
      </c>
    </row>
    <row r="13" ht="36" customHeight="1" spans="1:10">
      <c r="A13" s="20" t="s">
        <v>759</v>
      </c>
      <c r="B13" s="21"/>
      <c r="C13" s="22"/>
      <c r="D13" s="20" t="s">
        <v>809</v>
      </c>
      <c r="E13" s="21"/>
      <c r="F13" s="22"/>
      <c r="G13" s="23" t="s">
        <v>763</v>
      </c>
      <c r="H13" s="23" t="s">
        <v>810</v>
      </c>
      <c r="I13" s="23" t="s">
        <v>801</v>
      </c>
      <c r="J13" s="23" t="s">
        <v>764</v>
      </c>
    </row>
    <row r="14" ht="36" customHeight="1" spans="1:10">
      <c r="A14" s="20" t="s">
        <v>765</v>
      </c>
      <c r="B14" s="10" t="s">
        <v>766</v>
      </c>
      <c r="C14" s="10" t="s">
        <v>767</v>
      </c>
      <c r="D14" s="10" t="s">
        <v>760</v>
      </c>
      <c r="E14" s="10" t="s">
        <v>761</v>
      </c>
      <c r="F14" s="10" t="s">
        <v>762</v>
      </c>
      <c r="G14" s="24"/>
      <c r="H14" s="24"/>
      <c r="I14" s="24"/>
      <c r="J14" s="24"/>
    </row>
    <row r="15" ht="54" customHeight="1" spans="1:10">
      <c r="A15" s="10" t="s">
        <v>768</v>
      </c>
      <c r="B15" s="23" t="s">
        <v>769</v>
      </c>
      <c r="C15" s="25" t="s">
        <v>940</v>
      </c>
      <c r="D15" s="26" t="s">
        <v>771</v>
      </c>
      <c r="E15" s="10">
        <v>3</v>
      </c>
      <c r="F15" s="10" t="s">
        <v>812</v>
      </c>
      <c r="G15" s="27">
        <v>1</v>
      </c>
      <c r="H15" s="28">
        <v>25</v>
      </c>
      <c r="I15" s="28">
        <v>25</v>
      </c>
      <c r="J15" s="24" t="s">
        <v>734</v>
      </c>
    </row>
    <row r="16" ht="57" customHeight="1" spans="1:10">
      <c r="A16" s="10"/>
      <c r="B16" s="23"/>
      <c r="C16" s="25" t="s">
        <v>941</v>
      </c>
      <c r="D16" s="26" t="s">
        <v>771</v>
      </c>
      <c r="E16" s="10" t="s">
        <v>942</v>
      </c>
      <c r="F16" s="10" t="s">
        <v>875</v>
      </c>
      <c r="G16" s="27">
        <v>1</v>
      </c>
      <c r="H16" s="28">
        <v>25</v>
      </c>
      <c r="I16" s="28">
        <v>25</v>
      </c>
      <c r="J16" s="24"/>
    </row>
    <row r="17" ht="18" customHeight="1" spans="1:10">
      <c r="A17" s="10"/>
      <c r="B17" s="23" t="s">
        <v>773</v>
      </c>
      <c r="C17" s="25"/>
      <c r="D17" s="26"/>
      <c r="E17" s="10"/>
      <c r="F17" s="10"/>
      <c r="G17" s="27"/>
      <c r="H17" s="28"/>
      <c r="I17" s="28"/>
      <c r="J17" s="24"/>
    </row>
    <row r="18" ht="18" customHeight="1" spans="1:10">
      <c r="A18" s="10"/>
      <c r="B18" s="23" t="s">
        <v>774</v>
      </c>
      <c r="C18" s="25"/>
      <c r="D18" s="26"/>
      <c r="E18" s="10"/>
      <c r="F18" s="10"/>
      <c r="G18" s="27"/>
      <c r="H18" s="28"/>
      <c r="I18" s="28"/>
      <c r="J18" s="24"/>
    </row>
    <row r="19" ht="18" customHeight="1" spans="1:10">
      <c r="A19" s="10"/>
      <c r="B19" s="10" t="s">
        <v>775</v>
      </c>
      <c r="C19" s="25"/>
      <c r="D19" s="26"/>
      <c r="E19" s="10"/>
      <c r="F19" s="10"/>
      <c r="G19" s="27"/>
      <c r="H19" s="28"/>
      <c r="I19" s="28"/>
      <c r="J19" s="24"/>
    </row>
    <row r="20" ht="30" customHeight="1" spans="1:10">
      <c r="A20" s="10" t="s">
        <v>776</v>
      </c>
      <c r="B20" s="10" t="s">
        <v>815</v>
      </c>
      <c r="C20" s="25"/>
      <c r="D20" s="26"/>
      <c r="E20" s="10"/>
      <c r="F20" s="10"/>
      <c r="G20" s="27"/>
      <c r="H20" s="28"/>
      <c r="I20" s="28"/>
      <c r="J20" s="24"/>
    </row>
    <row r="21" ht="30" customHeight="1" spans="1:10">
      <c r="A21" s="10"/>
      <c r="B21" s="10" t="s">
        <v>816</v>
      </c>
      <c r="C21" s="25" t="s">
        <v>943</v>
      </c>
      <c r="D21" s="26" t="s">
        <v>771</v>
      </c>
      <c r="E21" s="10">
        <v>3</v>
      </c>
      <c r="F21" s="10" t="s">
        <v>772</v>
      </c>
      <c r="G21" s="27">
        <v>1</v>
      </c>
      <c r="H21" s="28">
        <v>30</v>
      </c>
      <c r="I21" s="28">
        <v>30</v>
      </c>
      <c r="J21" s="24"/>
    </row>
    <row r="22" ht="30" customHeight="1" spans="1:10">
      <c r="A22" s="10"/>
      <c r="B22" s="10" t="s">
        <v>819</v>
      </c>
      <c r="C22" s="25"/>
      <c r="D22" s="26"/>
      <c r="E22" s="10"/>
      <c r="F22" s="10"/>
      <c r="G22" s="27"/>
      <c r="H22" s="28"/>
      <c r="I22" s="28"/>
      <c r="J22" s="24"/>
    </row>
    <row r="23" ht="30" customHeight="1" spans="1:10">
      <c r="A23" s="10"/>
      <c r="B23" s="29" t="s">
        <v>820</v>
      </c>
      <c r="C23" s="25"/>
      <c r="D23" s="26"/>
      <c r="E23" s="10"/>
      <c r="F23" s="10"/>
      <c r="G23" s="27"/>
      <c r="H23" s="28"/>
      <c r="I23" s="28"/>
      <c r="J23" s="24"/>
    </row>
    <row r="24" ht="30" customHeight="1" spans="1:10">
      <c r="A24" s="30" t="s">
        <v>782</v>
      </c>
      <c r="B24" s="31" t="s">
        <v>783</v>
      </c>
      <c r="C24" s="25" t="s">
        <v>934</v>
      </c>
      <c r="D24" s="26" t="s">
        <v>771</v>
      </c>
      <c r="E24" s="10">
        <v>90</v>
      </c>
      <c r="F24" s="10" t="s">
        <v>772</v>
      </c>
      <c r="G24" s="27">
        <v>1</v>
      </c>
      <c r="H24" s="32">
        <v>10</v>
      </c>
      <c r="I24" s="32">
        <v>10</v>
      </c>
      <c r="J24" s="24" t="s">
        <v>734</v>
      </c>
    </row>
    <row r="25" ht="54" customHeight="1" spans="1:10">
      <c r="A25" s="7" t="s">
        <v>825</v>
      </c>
      <c r="B25" s="7"/>
      <c r="C25" s="7"/>
      <c r="D25" s="33" t="s">
        <v>734</v>
      </c>
      <c r="E25" s="34"/>
      <c r="F25" s="34"/>
      <c r="G25" s="34"/>
      <c r="H25" s="34"/>
      <c r="I25" s="41"/>
      <c r="J25" s="42" t="s">
        <v>826</v>
      </c>
    </row>
    <row r="26" ht="25.5" customHeight="1" spans="1:10">
      <c r="A26" s="35" t="s">
        <v>827</v>
      </c>
      <c r="B26" s="35"/>
      <c r="C26" s="35"/>
      <c r="D26" s="35"/>
      <c r="E26" s="35"/>
      <c r="F26" s="35"/>
      <c r="G26" s="35"/>
      <c r="H26" s="35">
        <v>100</v>
      </c>
      <c r="I26" s="43">
        <f>SUM(I7,I15:I24)</f>
        <v>100</v>
      </c>
      <c r="J26" s="44" t="s">
        <v>828</v>
      </c>
    </row>
    <row r="27" ht="16.95" customHeight="1"/>
    <row r="28" ht="28.95" customHeight="1" spans="1:10">
      <c r="A28" s="36" t="s">
        <v>786</v>
      </c>
      <c r="B28" s="37"/>
      <c r="C28" s="37"/>
      <c r="D28" s="37"/>
      <c r="E28" s="37"/>
      <c r="F28" s="37"/>
      <c r="G28" s="37"/>
      <c r="H28" s="37"/>
      <c r="I28" s="37"/>
      <c r="J28" s="45"/>
    </row>
    <row r="29" ht="27" customHeight="1" spans="1:10">
      <c r="A29" s="38" t="s">
        <v>829</v>
      </c>
      <c r="B29" s="38"/>
      <c r="C29" s="38"/>
      <c r="D29" s="38"/>
      <c r="E29" s="38"/>
      <c r="F29" s="38"/>
      <c r="G29" s="38"/>
      <c r="H29" s="38"/>
      <c r="I29" s="38"/>
      <c r="J29" s="38"/>
    </row>
    <row r="30" ht="19.05" customHeight="1" spans="1:10">
      <c r="A30" s="38" t="s">
        <v>830</v>
      </c>
      <c r="B30" s="38"/>
      <c r="C30" s="38"/>
      <c r="D30" s="38"/>
      <c r="E30" s="38"/>
      <c r="F30" s="38"/>
      <c r="G30" s="38"/>
      <c r="H30" s="38"/>
      <c r="I30" s="38"/>
      <c r="J30" s="38"/>
    </row>
    <row r="31" ht="18" customHeight="1" spans="1:10">
      <c r="A31" s="38" t="s">
        <v>831</v>
      </c>
      <c r="B31" s="38"/>
      <c r="C31" s="38"/>
      <c r="D31" s="38"/>
      <c r="E31" s="38"/>
      <c r="F31" s="38"/>
      <c r="G31" s="38"/>
      <c r="H31" s="38"/>
      <c r="I31" s="38"/>
      <c r="J31" s="38"/>
    </row>
    <row r="32" ht="18" customHeight="1" spans="1:10">
      <c r="A32" s="38" t="s">
        <v>832</v>
      </c>
      <c r="B32" s="38"/>
      <c r="C32" s="38"/>
      <c r="D32" s="38"/>
      <c r="E32" s="38"/>
      <c r="F32" s="38"/>
      <c r="G32" s="38"/>
      <c r="H32" s="38"/>
      <c r="I32" s="38"/>
      <c r="J32" s="38"/>
    </row>
    <row r="33" s="5" customFormat="1" ht="18" customHeight="1" spans="1:10">
      <c r="A33" s="38" t="s">
        <v>833</v>
      </c>
      <c r="B33" s="38"/>
      <c r="C33" s="38"/>
      <c r="D33" s="38"/>
      <c r="E33" s="38"/>
      <c r="F33" s="38"/>
      <c r="G33" s="38"/>
      <c r="H33" s="38"/>
      <c r="I33" s="38"/>
      <c r="J33" s="38"/>
    </row>
    <row r="34" ht="24" customHeight="1" spans="1:10">
      <c r="A34" s="38" t="s">
        <v>834</v>
      </c>
      <c r="B34" s="38"/>
      <c r="C34" s="38"/>
      <c r="D34" s="38"/>
      <c r="E34" s="38"/>
      <c r="F34" s="38"/>
      <c r="G34" s="38"/>
      <c r="H34" s="38"/>
      <c r="I34" s="38"/>
      <c r="J34" s="38"/>
    </row>
    <row r="35" ht="24" customHeight="1" spans="1:10">
      <c r="A35" s="38" t="s">
        <v>835</v>
      </c>
      <c r="B35" s="38"/>
      <c r="C35" s="38"/>
      <c r="D35" s="38"/>
      <c r="E35" s="38"/>
      <c r="F35" s="38"/>
      <c r="G35" s="38"/>
      <c r="H35" s="38"/>
      <c r="I35" s="38"/>
      <c r="J35" s="38"/>
    </row>
    <row r="36" ht="24" customHeight="1" spans="1:10">
      <c r="A36" s="38" t="s">
        <v>836</v>
      </c>
      <c r="B36" s="38"/>
      <c r="C36" s="38"/>
      <c r="D36" s="38"/>
      <c r="E36" s="38"/>
      <c r="F36" s="38"/>
      <c r="G36" s="38"/>
      <c r="H36" s="38"/>
      <c r="I36" s="38"/>
      <c r="J36"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5:C25"/>
    <mergeCell ref="D25:I25"/>
    <mergeCell ref="A26:G26"/>
    <mergeCell ref="A29:J29"/>
    <mergeCell ref="A30:J30"/>
    <mergeCell ref="A31:J31"/>
    <mergeCell ref="A32:J32"/>
    <mergeCell ref="A33:J33"/>
    <mergeCell ref="A34:J34"/>
    <mergeCell ref="A35:J35"/>
    <mergeCell ref="A36:J36"/>
    <mergeCell ref="A11:A12"/>
    <mergeCell ref="A15:A19"/>
    <mergeCell ref="A20:A23"/>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 D16 D20 D17:D19 D21:D24">
      <formula1>"＝,＞,＜,≥,≤"</formula1>
    </dataValidation>
  </dataValidation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B12" sqref="B12:E12"/>
    </sheetView>
  </sheetViews>
  <sheetFormatPr defaultColWidth="9" defaultRowHeight="14.25"/>
  <cols>
    <col min="1" max="2" width="11.1083333333333" style="1" customWidth="1"/>
    <col min="3" max="3" width="19.25"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ht="13.5" spans="1:1">
      <c r="A1" s="5" t="s">
        <v>789</v>
      </c>
    </row>
    <row r="2"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944</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150000</v>
      </c>
      <c r="E7" s="12">
        <f t="shared" si="0"/>
        <v>150000</v>
      </c>
      <c r="F7" s="12">
        <f t="shared" si="0"/>
        <v>150000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73">
        <v>150000</v>
      </c>
      <c r="E8" s="73">
        <v>150000</v>
      </c>
      <c r="F8" s="73">
        <v>150000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10"/>
      <c r="B10" s="10"/>
      <c r="C10" s="11" t="s">
        <v>804</v>
      </c>
      <c r="D10" s="15"/>
      <c r="E10" s="15"/>
      <c r="F10" s="15"/>
      <c r="G10" s="10" t="s">
        <v>652</v>
      </c>
      <c r="H10" s="14" t="str">
        <f t="shared" si="1"/>
        <v>—</v>
      </c>
      <c r="I10" s="16" t="s">
        <v>652</v>
      </c>
      <c r="J10" s="16"/>
    </row>
    <row r="11" ht="18" customHeight="1" spans="1:10">
      <c r="A11" s="10" t="s">
        <v>805</v>
      </c>
      <c r="B11" s="10" t="s">
        <v>806</v>
      </c>
      <c r="C11" s="10"/>
      <c r="D11" s="10"/>
      <c r="E11" s="10"/>
      <c r="F11" s="16" t="s">
        <v>807</v>
      </c>
      <c r="G11" s="16"/>
      <c r="H11" s="16"/>
      <c r="I11" s="16"/>
      <c r="J11" s="16"/>
    </row>
    <row r="12" ht="102" customHeight="1" spans="1:11">
      <c r="A12" s="10"/>
      <c r="B12" s="17" t="s">
        <v>944</v>
      </c>
      <c r="C12" s="18"/>
      <c r="D12" s="18"/>
      <c r="E12" s="19"/>
      <c r="F12" s="17" t="s">
        <v>944</v>
      </c>
      <c r="G12" s="18"/>
      <c r="H12" s="18"/>
      <c r="I12" s="19"/>
      <c r="J12" s="40"/>
      <c r="K12" s="1" t="s">
        <v>847</v>
      </c>
    </row>
    <row r="13" ht="36" customHeight="1" spans="1:10">
      <c r="A13" s="20" t="s">
        <v>759</v>
      </c>
      <c r="B13" s="21"/>
      <c r="C13" s="22"/>
      <c r="D13" s="20" t="s">
        <v>809</v>
      </c>
      <c r="E13" s="21"/>
      <c r="F13" s="22"/>
      <c r="G13" s="23" t="s">
        <v>763</v>
      </c>
      <c r="H13" s="23" t="s">
        <v>810</v>
      </c>
      <c r="I13" s="23" t="s">
        <v>801</v>
      </c>
      <c r="J13" s="23" t="s">
        <v>764</v>
      </c>
    </row>
    <row r="14" ht="36" customHeight="1" spans="1:10">
      <c r="A14" s="20" t="s">
        <v>765</v>
      </c>
      <c r="B14" s="10" t="s">
        <v>766</v>
      </c>
      <c r="C14" s="10" t="s">
        <v>767</v>
      </c>
      <c r="D14" s="10" t="s">
        <v>760</v>
      </c>
      <c r="E14" s="10" t="s">
        <v>761</v>
      </c>
      <c r="F14" s="10" t="s">
        <v>762</v>
      </c>
      <c r="G14" s="24"/>
      <c r="H14" s="24"/>
      <c r="I14" s="24"/>
      <c r="J14" s="24"/>
    </row>
    <row r="15" ht="37" customHeight="1" spans="1:10">
      <c r="A15" s="10" t="s">
        <v>768</v>
      </c>
      <c r="B15" s="23" t="s">
        <v>769</v>
      </c>
      <c r="C15" s="25" t="s">
        <v>944</v>
      </c>
      <c r="D15" s="26" t="s">
        <v>771</v>
      </c>
      <c r="E15" s="10">
        <v>91</v>
      </c>
      <c r="F15" s="10" t="s">
        <v>772</v>
      </c>
      <c r="G15" s="27">
        <v>1</v>
      </c>
      <c r="H15" s="28">
        <v>50</v>
      </c>
      <c r="I15" s="28">
        <v>50</v>
      </c>
      <c r="J15" s="24" t="s">
        <v>734</v>
      </c>
    </row>
    <row r="16" ht="18" customHeight="1" spans="1:10">
      <c r="A16" s="10"/>
      <c r="B16" s="23" t="s">
        <v>773</v>
      </c>
      <c r="C16" s="25"/>
      <c r="D16" s="26"/>
      <c r="E16" s="10"/>
      <c r="F16" s="10"/>
      <c r="G16" s="27"/>
      <c r="H16" s="28"/>
      <c r="I16" s="28"/>
      <c r="J16" s="24"/>
    </row>
    <row r="17" ht="18" customHeight="1" spans="1:10">
      <c r="A17" s="10"/>
      <c r="B17" s="23" t="s">
        <v>774</v>
      </c>
      <c r="C17" s="25"/>
      <c r="D17" s="26"/>
      <c r="E17" s="10"/>
      <c r="F17" s="10"/>
      <c r="G17" s="27"/>
      <c r="H17" s="28"/>
      <c r="I17" s="28"/>
      <c r="J17" s="24"/>
    </row>
    <row r="18" ht="18" customHeight="1" spans="1:10">
      <c r="A18" s="10"/>
      <c r="B18" s="10" t="s">
        <v>775</v>
      </c>
      <c r="C18" s="25"/>
      <c r="D18" s="26"/>
      <c r="E18" s="10"/>
      <c r="F18" s="10"/>
      <c r="G18" s="27"/>
      <c r="H18" s="28"/>
      <c r="I18" s="28"/>
      <c r="J18" s="24"/>
    </row>
    <row r="19" ht="44" customHeight="1" spans="1:10">
      <c r="A19" s="10" t="s">
        <v>776</v>
      </c>
      <c r="B19" s="10" t="s">
        <v>815</v>
      </c>
      <c r="C19" s="25" t="s">
        <v>944</v>
      </c>
      <c r="D19" s="26" t="s">
        <v>771</v>
      </c>
      <c r="E19" s="10">
        <v>91</v>
      </c>
      <c r="F19" s="10" t="s">
        <v>772</v>
      </c>
      <c r="G19" s="27">
        <v>1</v>
      </c>
      <c r="H19" s="28">
        <v>30</v>
      </c>
      <c r="I19" s="28">
        <v>30</v>
      </c>
      <c r="J19" s="24" t="s">
        <v>734</v>
      </c>
    </row>
    <row r="20" ht="30" customHeight="1" spans="1:10">
      <c r="A20" s="10"/>
      <c r="B20" s="10" t="s">
        <v>816</v>
      </c>
      <c r="C20" s="25"/>
      <c r="D20" s="26"/>
      <c r="E20" s="10"/>
      <c r="F20" s="10"/>
      <c r="G20" s="27"/>
      <c r="H20" s="28"/>
      <c r="I20" s="28"/>
      <c r="J20" s="24"/>
    </row>
    <row r="21" ht="30" customHeight="1" spans="1:10">
      <c r="A21" s="10"/>
      <c r="B21" s="10" t="s">
        <v>819</v>
      </c>
      <c r="C21" s="25"/>
      <c r="D21" s="26"/>
      <c r="E21" s="10"/>
      <c r="F21" s="10"/>
      <c r="G21" s="27"/>
      <c r="H21" s="28"/>
      <c r="I21" s="28"/>
      <c r="J21" s="24"/>
    </row>
    <row r="22" ht="30" customHeight="1" spans="1:10">
      <c r="A22" s="10"/>
      <c r="B22" s="29" t="s">
        <v>820</v>
      </c>
      <c r="C22" s="25"/>
      <c r="D22" s="26"/>
      <c r="E22" s="10"/>
      <c r="F22" s="10"/>
      <c r="G22" s="27"/>
      <c r="H22" s="28"/>
      <c r="I22" s="28"/>
      <c r="J22" s="24"/>
    </row>
    <row r="23" ht="30" customHeight="1" spans="1:10">
      <c r="A23" s="30" t="s">
        <v>782</v>
      </c>
      <c r="B23" s="31" t="s">
        <v>783</v>
      </c>
      <c r="C23" s="25" t="s">
        <v>934</v>
      </c>
      <c r="D23" s="26" t="s">
        <v>771</v>
      </c>
      <c r="E23" s="10" t="s">
        <v>824</v>
      </c>
      <c r="F23" s="10" t="s">
        <v>772</v>
      </c>
      <c r="G23" s="27">
        <v>1</v>
      </c>
      <c r="H23" s="32">
        <v>10</v>
      </c>
      <c r="I23" s="32">
        <v>10</v>
      </c>
      <c r="J23" s="24" t="s">
        <v>734</v>
      </c>
    </row>
    <row r="24" ht="54" customHeight="1" spans="1:10">
      <c r="A24" s="7" t="s">
        <v>825</v>
      </c>
      <c r="B24" s="7"/>
      <c r="C24" s="7"/>
      <c r="D24" s="33" t="s">
        <v>734</v>
      </c>
      <c r="E24" s="34"/>
      <c r="F24" s="34"/>
      <c r="G24" s="34"/>
      <c r="H24" s="34"/>
      <c r="I24" s="41"/>
      <c r="J24" s="42" t="s">
        <v>826</v>
      </c>
    </row>
    <row r="25" ht="25.5" customHeight="1" spans="1:10">
      <c r="A25" s="35" t="s">
        <v>827</v>
      </c>
      <c r="B25" s="35"/>
      <c r="C25" s="35"/>
      <c r="D25" s="35"/>
      <c r="E25" s="35"/>
      <c r="F25" s="35"/>
      <c r="G25" s="35"/>
      <c r="H25" s="35">
        <v>100</v>
      </c>
      <c r="I25" s="43">
        <f>SUM(I7,I15:I23)</f>
        <v>100</v>
      </c>
      <c r="J25" s="44" t="s">
        <v>828</v>
      </c>
    </row>
    <row r="26" ht="16.95" customHeight="1"/>
    <row r="27" ht="28.95" customHeight="1" spans="1:10">
      <c r="A27" s="36" t="s">
        <v>786</v>
      </c>
      <c r="B27" s="37"/>
      <c r="C27" s="37"/>
      <c r="D27" s="37"/>
      <c r="E27" s="37"/>
      <c r="F27" s="37"/>
      <c r="G27" s="37"/>
      <c r="H27" s="37"/>
      <c r="I27" s="37"/>
      <c r="J27" s="45"/>
    </row>
    <row r="28" ht="27" customHeight="1" spans="1:10">
      <c r="A28" s="38" t="s">
        <v>829</v>
      </c>
      <c r="B28" s="38"/>
      <c r="C28" s="38"/>
      <c r="D28" s="38"/>
      <c r="E28" s="38"/>
      <c r="F28" s="38"/>
      <c r="G28" s="38"/>
      <c r="H28" s="38"/>
      <c r="I28" s="38"/>
      <c r="J28" s="38"/>
    </row>
    <row r="29" ht="19.05" customHeight="1" spans="1:10">
      <c r="A29" s="38" t="s">
        <v>830</v>
      </c>
      <c r="B29" s="38"/>
      <c r="C29" s="38"/>
      <c r="D29" s="38"/>
      <c r="E29" s="38"/>
      <c r="F29" s="38"/>
      <c r="G29" s="38"/>
      <c r="H29" s="38"/>
      <c r="I29" s="38"/>
      <c r="J29" s="38"/>
    </row>
    <row r="30" ht="18" customHeight="1" spans="1:10">
      <c r="A30" s="38" t="s">
        <v>831</v>
      </c>
      <c r="B30" s="38"/>
      <c r="C30" s="38"/>
      <c r="D30" s="38"/>
      <c r="E30" s="38"/>
      <c r="F30" s="38"/>
      <c r="G30" s="38"/>
      <c r="H30" s="38"/>
      <c r="I30" s="38"/>
      <c r="J30" s="38"/>
    </row>
    <row r="3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ht="24" customHeight="1" spans="1:10">
      <c r="A33" s="38" t="s">
        <v>834</v>
      </c>
      <c r="B33" s="38"/>
      <c r="C33" s="38"/>
      <c r="D33" s="38"/>
      <c r="E33" s="38"/>
      <c r="F33" s="38"/>
      <c r="G33" s="38"/>
      <c r="H33" s="38"/>
      <c r="I33" s="38"/>
      <c r="J33" s="38"/>
    </row>
    <row r="34" ht="24" customHeight="1" spans="1:10">
      <c r="A34" s="38" t="s">
        <v>835</v>
      </c>
      <c r="B34" s="38"/>
      <c r="C34" s="38"/>
      <c r="D34" s="38"/>
      <c r="E34" s="38"/>
      <c r="F34" s="38"/>
      <c r="G34" s="38"/>
      <c r="H34" s="38"/>
      <c r="I34" s="38"/>
      <c r="J34" s="38"/>
    </row>
    <row r="35"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20 D16:D18 D21:D23">
      <formula1>"＝,＞,＜,≥,≤"</formula1>
    </dataValidation>
  </dataValidation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D24" sqref="D24:I24"/>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945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500000</v>
      </c>
      <c r="E7" s="12">
        <f t="shared" si="0"/>
        <v>500000</v>
      </c>
      <c r="F7" s="12">
        <f t="shared" si="0"/>
        <v>499443</v>
      </c>
      <c r="G7" s="13">
        <v>10</v>
      </c>
      <c r="H7" s="14" t="str">
        <f t="shared" ref="H7:H10" si="1">IF(E7&gt;0,ROUND(F7/E7,3)*100&amp;"%","—")</f>
        <v>99.9%</v>
      </c>
      <c r="I7" s="16">
        <v>8</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500000</v>
      </c>
      <c r="E8" s="15">
        <v>500000</v>
      </c>
      <c r="F8" s="15">
        <v>499443</v>
      </c>
      <c r="G8" s="10" t="s">
        <v>652</v>
      </c>
      <c r="H8" s="14" t="str">
        <f t="shared" si="1"/>
        <v>99.9%</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946</v>
      </c>
      <c r="C12" s="18"/>
      <c r="D12" s="18"/>
      <c r="E12" s="19"/>
      <c r="F12" s="17" t="s">
        <v>946</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946</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c r="D19" s="26"/>
      <c r="E19" s="10"/>
      <c r="F19" s="10"/>
      <c r="G19" s="27"/>
      <c r="H19" s="28"/>
      <c r="I19" s="28"/>
      <c r="J19" s="24"/>
    </row>
    <row r="20" s="1" customFormat="1" ht="30" customHeight="1" spans="1:10">
      <c r="A20" s="10"/>
      <c r="B20" s="10" t="s">
        <v>816</v>
      </c>
      <c r="C20" s="25" t="s">
        <v>946</v>
      </c>
      <c r="D20" s="26" t="s">
        <v>771</v>
      </c>
      <c r="E20" s="10">
        <v>100</v>
      </c>
      <c r="F20" s="10" t="s">
        <v>772</v>
      </c>
      <c r="G20" s="27">
        <v>1</v>
      </c>
      <c r="H20" s="28">
        <v>30</v>
      </c>
      <c r="I20" s="28">
        <v>30</v>
      </c>
      <c r="J20" s="24" t="s">
        <v>734</v>
      </c>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934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98</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20 D16:D18 D21:D23">
      <formula1>"＝,＞,＜,≥,≤"</formula1>
    </dataValidation>
  </dataValidation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B11" sqref="B11:E11"/>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947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1120000</v>
      </c>
      <c r="E7" s="12">
        <f t="shared" si="0"/>
        <v>1120000</v>
      </c>
      <c r="F7" s="12">
        <f t="shared" si="0"/>
        <v>1000000</v>
      </c>
      <c r="G7" s="13">
        <v>10</v>
      </c>
      <c r="H7" s="14" t="str">
        <f t="shared" ref="H7:H10" si="1">IF(E7&gt;0,ROUND(F7/E7,3)*100&amp;"%","—")</f>
        <v>89.3%</v>
      </c>
      <c r="I7" s="16">
        <v>5</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1120000</v>
      </c>
      <c r="E8" s="15">
        <v>1120000</v>
      </c>
      <c r="F8" s="15">
        <v>1000000</v>
      </c>
      <c r="G8" s="10" t="s">
        <v>652</v>
      </c>
      <c r="H8" s="14" t="str">
        <f t="shared" si="1"/>
        <v>89.3%</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948</v>
      </c>
      <c r="C12" s="18"/>
      <c r="D12" s="18"/>
      <c r="E12" s="19"/>
      <c r="F12" s="17" t="s">
        <v>948</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948</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948</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934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95</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topLeftCell="A13" workbookViewId="0">
      <selection activeCell="F27" sqref="F27"/>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949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90000</v>
      </c>
      <c r="E7" s="12">
        <f t="shared" si="0"/>
        <v>90000</v>
      </c>
      <c r="F7" s="12">
        <f t="shared" si="0"/>
        <v>90000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90000</v>
      </c>
      <c r="E8" s="15">
        <v>90000</v>
      </c>
      <c r="F8" s="15">
        <v>90000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950</v>
      </c>
      <c r="C12" s="18"/>
      <c r="D12" s="18"/>
      <c r="E12" s="19"/>
      <c r="F12" s="17" t="s">
        <v>950</v>
      </c>
      <c r="G12" s="18"/>
      <c r="H12" s="18"/>
      <c r="I12" s="19"/>
      <c r="J12" s="40"/>
      <c r="K12" s="1" t="s">
        <v>847</v>
      </c>
    </row>
    <row r="13" s="1" customFormat="1" ht="36" customHeight="1" spans="1:10">
      <c r="A13" s="46" t="s">
        <v>759</v>
      </c>
      <c r="B13" s="47"/>
      <c r="C13" s="48"/>
      <c r="D13" s="46" t="s">
        <v>809</v>
      </c>
      <c r="E13" s="47"/>
      <c r="F13" s="48"/>
      <c r="G13" s="49" t="s">
        <v>763</v>
      </c>
      <c r="H13" s="49" t="s">
        <v>890</v>
      </c>
      <c r="I13" s="49" t="s">
        <v>801</v>
      </c>
      <c r="J13" s="49" t="s">
        <v>764</v>
      </c>
    </row>
    <row r="14" s="1" customFormat="1" ht="36" customHeight="1" spans="1:10">
      <c r="A14" s="46" t="s">
        <v>765</v>
      </c>
      <c r="B14" s="50" t="s">
        <v>766</v>
      </c>
      <c r="C14" s="50" t="s">
        <v>767</v>
      </c>
      <c r="D14" s="50" t="s">
        <v>760</v>
      </c>
      <c r="E14" s="50" t="s">
        <v>761</v>
      </c>
      <c r="F14" s="50" t="s">
        <v>762</v>
      </c>
      <c r="G14" s="51"/>
      <c r="H14" s="51"/>
      <c r="I14" s="51"/>
      <c r="J14" s="51"/>
    </row>
    <row r="15" s="1" customFormat="1" ht="38" customHeight="1" spans="1:10">
      <c r="A15" s="50" t="s">
        <v>768</v>
      </c>
      <c r="B15" s="49" t="s">
        <v>769</v>
      </c>
      <c r="C15" s="52" t="s">
        <v>951</v>
      </c>
      <c r="D15" s="53" t="s">
        <v>840</v>
      </c>
      <c r="E15" s="50">
        <v>1</v>
      </c>
      <c r="F15" s="50" t="s">
        <v>812</v>
      </c>
      <c r="G15" s="54">
        <v>1</v>
      </c>
      <c r="H15" s="56">
        <v>10</v>
      </c>
      <c r="I15" s="56">
        <v>10</v>
      </c>
      <c r="J15" s="51" t="s">
        <v>734</v>
      </c>
    </row>
    <row r="16" s="1" customFormat="1" ht="45" customHeight="1" spans="1:10">
      <c r="A16" s="50"/>
      <c r="B16" s="49"/>
      <c r="C16" s="52" t="s">
        <v>952</v>
      </c>
      <c r="D16" s="53" t="s">
        <v>840</v>
      </c>
      <c r="E16" s="50">
        <v>1</v>
      </c>
      <c r="F16" s="50" t="s">
        <v>953</v>
      </c>
      <c r="G16" s="54">
        <v>1</v>
      </c>
      <c r="H16" s="56">
        <v>10</v>
      </c>
      <c r="I16" s="56">
        <v>10</v>
      </c>
      <c r="J16" s="51" t="s">
        <v>734</v>
      </c>
    </row>
    <row r="17" s="1" customFormat="1" ht="45" customHeight="1" spans="1:10">
      <c r="A17" s="50"/>
      <c r="B17" s="49"/>
      <c r="C17" s="52" t="s">
        <v>954</v>
      </c>
      <c r="D17" s="53" t="s">
        <v>840</v>
      </c>
      <c r="E17" s="50">
        <v>1</v>
      </c>
      <c r="F17" s="50" t="s">
        <v>953</v>
      </c>
      <c r="G17" s="54">
        <v>1</v>
      </c>
      <c r="H17" s="56">
        <v>5</v>
      </c>
      <c r="I17" s="56">
        <v>5</v>
      </c>
      <c r="J17" s="51" t="s">
        <v>734</v>
      </c>
    </row>
    <row r="18" s="1" customFormat="1" ht="45" customHeight="1" spans="1:10">
      <c r="A18" s="50"/>
      <c r="B18" s="49" t="s">
        <v>773</v>
      </c>
      <c r="C18" s="52" t="s">
        <v>955</v>
      </c>
      <c r="D18" s="53" t="s">
        <v>771</v>
      </c>
      <c r="E18" s="50">
        <v>100</v>
      </c>
      <c r="F18" s="50" t="s">
        <v>772</v>
      </c>
      <c r="G18" s="54">
        <v>1</v>
      </c>
      <c r="H18" s="56">
        <v>5</v>
      </c>
      <c r="I18" s="56">
        <v>5</v>
      </c>
      <c r="J18" s="51" t="s">
        <v>734</v>
      </c>
    </row>
    <row r="19" s="1" customFormat="1" ht="30" customHeight="1" spans="1:10">
      <c r="A19" s="50"/>
      <c r="B19" s="49"/>
      <c r="C19" s="52" t="s">
        <v>956</v>
      </c>
      <c r="D19" s="53" t="s">
        <v>771</v>
      </c>
      <c r="E19" s="50">
        <v>100</v>
      </c>
      <c r="F19" s="50" t="s">
        <v>772</v>
      </c>
      <c r="G19" s="54">
        <v>1</v>
      </c>
      <c r="H19" s="56">
        <v>5</v>
      </c>
      <c r="I19" s="56">
        <v>5</v>
      </c>
      <c r="J19" s="51" t="s">
        <v>734</v>
      </c>
    </row>
    <row r="20" s="1" customFormat="1" ht="30" customHeight="1" spans="1:10">
      <c r="A20" s="50"/>
      <c r="B20" s="49" t="s">
        <v>774</v>
      </c>
      <c r="C20" s="52" t="s">
        <v>957</v>
      </c>
      <c r="D20" s="53" t="s">
        <v>771</v>
      </c>
      <c r="E20" s="50">
        <v>100</v>
      </c>
      <c r="F20" s="50" t="s">
        <v>772</v>
      </c>
      <c r="G20" s="54">
        <v>1</v>
      </c>
      <c r="H20" s="56">
        <v>5</v>
      </c>
      <c r="I20" s="56">
        <v>5</v>
      </c>
      <c r="J20" s="51" t="s">
        <v>734</v>
      </c>
    </row>
    <row r="21" s="1" customFormat="1" ht="30" customHeight="1" spans="1:10">
      <c r="A21" s="50"/>
      <c r="B21" s="49"/>
      <c r="C21" s="52" t="s">
        <v>958</v>
      </c>
      <c r="D21" s="53" t="s">
        <v>771</v>
      </c>
      <c r="E21" s="50">
        <v>100</v>
      </c>
      <c r="F21" s="50" t="s">
        <v>772</v>
      </c>
      <c r="G21" s="54">
        <v>1</v>
      </c>
      <c r="H21" s="56">
        <v>5</v>
      </c>
      <c r="I21" s="56">
        <v>5</v>
      </c>
      <c r="J21" s="51" t="s">
        <v>734</v>
      </c>
    </row>
    <row r="22" s="1" customFormat="1" ht="30" customHeight="1" spans="1:10">
      <c r="A22" s="50"/>
      <c r="B22" s="50" t="s">
        <v>775</v>
      </c>
      <c r="C22" s="52" t="s">
        <v>959</v>
      </c>
      <c r="D22" s="53" t="s">
        <v>840</v>
      </c>
      <c r="E22" s="50">
        <v>50</v>
      </c>
      <c r="F22" s="50" t="s">
        <v>843</v>
      </c>
      <c r="G22" s="54">
        <v>1</v>
      </c>
      <c r="H22" s="56">
        <v>5</v>
      </c>
      <c r="I22" s="56">
        <v>5</v>
      </c>
      <c r="J22" s="51" t="s">
        <v>734</v>
      </c>
    </row>
    <row r="23" s="1" customFormat="1" ht="30" customHeight="1" spans="1:10">
      <c r="A23" s="50" t="s">
        <v>776</v>
      </c>
      <c r="B23" s="50" t="s">
        <v>815</v>
      </c>
      <c r="C23" s="52"/>
      <c r="D23" s="53"/>
      <c r="E23" s="50"/>
      <c r="F23" s="50"/>
      <c r="G23" s="54"/>
      <c r="H23" s="56"/>
      <c r="I23" s="56"/>
      <c r="J23" s="51"/>
    </row>
    <row r="24" s="1" customFormat="1" ht="54" customHeight="1" spans="1:10">
      <c r="A24" s="50"/>
      <c r="B24" s="50" t="s">
        <v>816</v>
      </c>
      <c r="C24" s="52" t="s">
        <v>960</v>
      </c>
      <c r="D24" s="53" t="s">
        <v>771</v>
      </c>
      <c r="E24" s="50">
        <v>38</v>
      </c>
      <c r="F24" s="50" t="s">
        <v>818</v>
      </c>
      <c r="G24" s="54">
        <v>1</v>
      </c>
      <c r="H24" s="56">
        <v>10</v>
      </c>
      <c r="I24" s="56">
        <v>10</v>
      </c>
      <c r="J24" s="51" t="s">
        <v>734</v>
      </c>
    </row>
    <row r="25" s="1" customFormat="1" ht="25.5" customHeight="1" spans="1:10">
      <c r="A25" s="50"/>
      <c r="B25" s="50" t="s">
        <v>819</v>
      </c>
      <c r="C25" s="52" t="s">
        <v>961</v>
      </c>
      <c r="D25" s="53" t="s">
        <v>771</v>
      </c>
      <c r="E25" s="50">
        <v>90</v>
      </c>
      <c r="F25" s="50" t="s">
        <v>772</v>
      </c>
      <c r="G25" s="54">
        <v>1</v>
      </c>
      <c r="H25" s="56">
        <v>10</v>
      </c>
      <c r="I25" s="56">
        <v>10</v>
      </c>
      <c r="J25" s="51" t="s">
        <v>734</v>
      </c>
    </row>
    <row r="26" s="1" customFormat="1" ht="40" customHeight="1" spans="1:10">
      <c r="A26" s="50"/>
      <c r="B26" s="50"/>
      <c r="C26" s="52" t="s">
        <v>962</v>
      </c>
      <c r="D26" s="53" t="s">
        <v>771</v>
      </c>
      <c r="E26" s="50">
        <v>100</v>
      </c>
      <c r="F26" s="50" t="s">
        <v>772</v>
      </c>
      <c r="G26" s="54">
        <v>1</v>
      </c>
      <c r="H26" s="56">
        <v>5</v>
      </c>
      <c r="I26" s="56">
        <v>5</v>
      </c>
      <c r="J26" s="51" t="s">
        <v>734</v>
      </c>
    </row>
    <row r="27" s="1" customFormat="1" ht="28.95" customHeight="1" spans="1:10">
      <c r="A27" s="50"/>
      <c r="B27" s="57" t="s">
        <v>820</v>
      </c>
      <c r="C27" s="52" t="s">
        <v>963</v>
      </c>
      <c r="D27" s="53" t="s">
        <v>771</v>
      </c>
      <c r="E27" s="50">
        <v>20</v>
      </c>
      <c r="F27" s="50" t="s">
        <v>822</v>
      </c>
      <c r="G27" s="54">
        <v>1</v>
      </c>
      <c r="H27" s="56">
        <v>5</v>
      </c>
      <c r="I27" s="56">
        <v>5</v>
      </c>
      <c r="J27" s="51" t="s">
        <v>734</v>
      </c>
    </row>
    <row r="28" s="1" customFormat="1" ht="27" customHeight="1" spans="1:10">
      <c r="A28" s="58" t="s">
        <v>782</v>
      </c>
      <c r="B28" s="59" t="s">
        <v>783</v>
      </c>
      <c r="C28" s="52" t="s">
        <v>964</v>
      </c>
      <c r="D28" s="53" t="s">
        <v>771</v>
      </c>
      <c r="E28" s="50">
        <v>96</v>
      </c>
      <c r="F28" s="50" t="s">
        <v>772</v>
      </c>
      <c r="G28" s="54">
        <v>1</v>
      </c>
      <c r="H28" s="55">
        <v>10</v>
      </c>
      <c r="I28" s="55">
        <v>10</v>
      </c>
      <c r="J28" s="51" t="s">
        <v>734</v>
      </c>
    </row>
    <row r="29" s="1" customFormat="1" ht="19.05" customHeight="1" spans="1:10">
      <c r="A29" s="60" t="s">
        <v>825</v>
      </c>
      <c r="B29" s="60"/>
      <c r="C29" s="60"/>
      <c r="D29" s="61" t="s">
        <v>734</v>
      </c>
      <c r="E29" s="62"/>
      <c r="F29" s="62"/>
      <c r="G29" s="62"/>
      <c r="H29" s="62"/>
      <c r="I29" s="68"/>
      <c r="J29" s="69" t="s">
        <v>826</v>
      </c>
    </row>
    <row r="30" s="1" customFormat="1" ht="18" customHeight="1" spans="1:10">
      <c r="A30" s="63" t="s">
        <v>827</v>
      </c>
      <c r="B30" s="63"/>
      <c r="C30" s="63"/>
      <c r="D30" s="63"/>
      <c r="E30" s="63"/>
      <c r="F30" s="63"/>
      <c r="G30" s="63"/>
      <c r="H30" s="63">
        <v>100</v>
      </c>
      <c r="I30" s="70">
        <v>100</v>
      </c>
      <c r="J30" s="71" t="s">
        <v>828</v>
      </c>
    </row>
    <row r="31" s="1" customFormat="1" ht="18" customHeight="1" spans="1:10">
      <c r="A31" s="64"/>
      <c r="B31" s="64"/>
      <c r="C31" s="64"/>
      <c r="D31" s="64"/>
      <c r="E31" s="64"/>
      <c r="F31" s="64"/>
      <c r="G31" s="64"/>
      <c r="H31" s="64"/>
      <c r="I31" s="64"/>
      <c r="J31" s="64"/>
    </row>
    <row r="32" s="5" customFormat="1" ht="18" customHeight="1" spans="1:10">
      <c r="A32" s="65" t="s">
        <v>786</v>
      </c>
      <c r="B32" s="66"/>
      <c r="C32" s="66"/>
      <c r="D32" s="66"/>
      <c r="E32" s="66"/>
      <c r="F32" s="66"/>
      <c r="G32" s="66"/>
      <c r="H32" s="66"/>
      <c r="I32" s="66"/>
      <c r="J32" s="72"/>
    </row>
    <row r="33" s="1" customFormat="1" ht="24" customHeight="1" spans="1:10">
      <c r="A33" s="67" t="s">
        <v>829</v>
      </c>
      <c r="B33" s="67"/>
      <c r="C33" s="67"/>
      <c r="D33" s="67"/>
      <c r="E33" s="67"/>
      <c r="F33" s="67"/>
      <c r="G33" s="67"/>
      <c r="H33" s="67"/>
      <c r="I33" s="67"/>
      <c r="J33" s="67"/>
    </row>
    <row r="34" s="1" customFormat="1" ht="24" customHeight="1" spans="1:10">
      <c r="A34" s="67" t="s">
        <v>830</v>
      </c>
      <c r="B34" s="67"/>
      <c r="C34" s="67"/>
      <c r="D34" s="67"/>
      <c r="E34" s="67"/>
      <c r="F34" s="67"/>
      <c r="G34" s="67"/>
      <c r="H34" s="67"/>
      <c r="I34" s="67"/>
      <c r="J34" s="67"/>
    </row>
    <row r="35" s="1" customFormat="1" ht="24" customHeight="1" spans="1:10">
      <c r="A35" s="67" t="s">
        <v>831</v>
      </c>
      <c r="B35" s="67"/>
      <c r="C35" s="67"/>
      <c r="D35" s="67"/>
      <c r="E35" s="67"/>
      <c r="F35" s="67"/>
      <c r="G35" s="67"/>
      <c r="H35" s="67"/>
      <c r="I35" s="67"/>
      <c r="J35" s="67"/>
    </row>
    <row r="36" s="5" customFormat="1" ht="13.5" spans="1:10">
      <c r="A36" s="67" t="s">
        <v>832</v>
      </c>
      <c r="B36" s="67"/>
      <c r="C36" s="67"/>
      <c r="D36" s="67"/>
      <c r="E36" s="67"/>
      <c r="F36" s="67"/>
      <c r="G36" s="67"/>
      <c r="H36" s="67"/>
      <c r="I36" s="67"/>
      <c r="J36" s="67"/>
    </row>
    <row r="37" s="5" customFormat="1" ht="13.5" spans="1:10">
      <c r="A37" s="67" t="s">
        <v>833</v>
      </c>
      <c r="B37" s="67"/>
      <c r="C37" s="67"/>
      <c r="D37" s="67"/>
      <c r="E37" s="67"/>
      <c r="F37" s="67"/>
      <c r="G37" s="67"/>
      <c r="H37" s="67"/>
      <c r="I37" s="67"/>
      <c r="J37" s="67"/>
    </row>
    <row r="38" s="5" customFormat="1" ht="13.5" spans="1:10">
      <c r="A38" s="67" t="s">
        <v>834</v>
      </c>
      <c r="B38" s="67"/>
      <c r="C38" s="67"/>
      <c r="D38" s="67"/>
      <c r="E38" s="67"/>
      <c r="F38" s="67"/>
      <c r="G38" s="67"/>
      <c r="H38" s="67"/>
      <c r="I38" s="67"/>
      <c r="J38" s="67"/>
    </row>
    <row r="39" s="1" customFormat="1" spans="1:10">
      <c r="A39" s="67" t="s">
        <v>835</v>
      </c>
      <c r="B39" s="67"/>
      <c r="C39" s="67"/>
      <c r="D39" s="67"/>
      <c r="E39" s="67"/>
      <c r="F39" s="67"/>
      <c r="G39" s="67"/>
      <c r="H39" s="67"/>
      <c r="I39" s="67"/>
      <c r="J39" s="67"/>
    </row>
    <row r="40" s="1" customFormat="1" spans="1:10">
      <c r="A40" s="67" t="s">
        <v>836</v>
      </c>
      <c r="B40" s="67"/>
      <c r="C40" s="67"/>
      <c r="D40" s="67"/>
      <c r="E40" s="67"/>
      <c r="F40" s="67"/>
      <c r="G40" s="67"/>
      <c r="H40" s="67"/>
      <c r="I40" s="67"/>
      <c r="J40" s="67"/>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9:C29"/>
    <mergeCell ref="D29:I29"/>
    <mergeCell ref="A30:G30"/>
    <mergeCell ref="A33:J33"/>
    <mergeCell ref="A34:J34"/>
    <mergeCell ref="A35:J35"/>
    <mergeCell ref="A36:J36"/>
    <mergeCell ref="A37:J37"/>
    <mergeCell ref="A38:J38"/>
    <mergeCell ref="A39:J39"/>
    <mergeCell ref="A40:J40"/>
    <mergeCell ref="A11:A12"/>
    <mergeCell ref="A15:A22"/>
    <mergeCell ref="A23:A27"/>
    <mergeCell ref="G13:G14"/>
    <mergeCell ref="H13:H14"/>
    <mergeCell ref="I13:I14"/>
    <mergeCell ref="J13:J14"/>
    <mergeCell ref="A6:B10"/>
  </mergeCells>
  <dataValidations count="2">
    <dataValidation type="list" allowBlank="1" showInputMessage="1" sqref="J30">
      <formula1>"优,良,中,差"</formula1>
    </dataValidation>
    <dataValidation type="list" allowBlank="1" showInputMessage="1" sqref="D15 D18 D19 D20 D21 D22 D23 D24 D25 D26 D27 D28 D16:D17">
      <formula1>"＝,＞,＜,≥,≤"</formula1>
    </dataValidation>
  </dataValidation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G24" sqref="G24"/>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965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24172.52</v>
      </c>
      <c r="E7" s="12">
        <f t="shared" si="0"/>
        <v>24172.52</v>
      </c>
      <c r="F7" s="12">
        <f t="shared" si="0"/>
        <v>24172.52</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24172.52</v>
      </c>
      <c r="E8" s="15">
        <v>24172.52</v>
      </c>
      <c r="F8" s="15">
        <v>24172.52</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966</v>
      </c>
      <c r="C12" s="18"/>
      <c r="D12" s="18"/>
      <c r="E12" s="19"/>
      <c r="F12" s="17" t="s">
        <v>966</v>
      </c>
      <c r="G12" s="18"/>
      <c r="H12" s="18"/>
      <c r="I12" s="19"/>
      <c r="J12" s="40"/>
      <c r="K12" s="1" t="s">
        <v>847</v>
      </c>
    </row>
    <row r="13" s="1" customFormat="1" ht="36" customHeight="1" spans="1:10">
      <c r="A13" s="46" t="s">
        <v>759</v>
      </c>
      <c r="B13" s="47"/>
      <c r="C13" s="48"/>
      <c r="D13" s="46" t="s">
        <v>809</v>
      </c>
      <c r="E13" s="47"/>
      <c r="F13" s="48"/>
      <c r="G13" s="49" t="s">
        <v>763</v>
      </c>
      <c r="H13" s="49" t="s">
        <v>890</v>
      </c>
      <c r="I13" s="49" t="s">
        <v>801</v>
      </c>
      <c r="J13" s="49" t="s">
        <v>764</v>
      </c>
    </row>
    <row r="14" s="1" customFormat="1" ht="36" customHeight="1" spans="1:10">
      <c r="A14" s="46" t="s">
        <v>765</v>
      </c>
      <c r="B14" s="50" t="s">
        <v>766</v>
      </c>
      <c r="C14" s="50" t="s">
        <v>767</v>
      </c>
      <c r="D14" s="50" t="s">
        <v>760</v>
      </c>
      <c r="E14" s="50" t="s">
        <v>761</v>
      </c>
      <c r="F14" s="50" t="s">
        <v>762</v>
      </c>
      <c r="G14" s="51"/>
      <c r="H14" s="51"/>
      <c r="I14" s="51"/>
      <c r="J14" s="51"/>
    </row>
    <row r="15" s="1" customFormat="1" ht="43" customHeight="1" spans="1:10">
      <c r="A15" s="50" t="s">
        <v>768</v>
      </c>
      <c r="B15" s="49" t="s">
        <v>769</v>
      </c>
      <c r="C15" s="52" t="s">
        <v>967</v>
      </c>
      <c r="D15" s="53" t="s">
        <v>771</v>
      </c>
      <c r="E15" s="50">
        <v>0.6</v>
      </c>
      <c r="F15" s="50" t="s">
        <v>850</v>
      </c>
      <c r="G15" s="54">
        <v>1</v>
      </c>
      <c r="H15" s="56">
        <v>10</v>
      </c>
      <c r="I15" s="56">
        <v>10</v>
      </c>
      <c r="J15" s="51" t="s">
        <v>734</v>
      </c>
    </row>
    <row r="16" s="1" customFormat="1" ht="39" customHeight="1" spans="1:10">
      <c r="A16" s="50"/>
      <c r="B16" s="49"/>
      <c r="C16" s="52" t="s">
        <v>968</v>
      </c>
      <c r="D16" s="53" t="s">
        <v>771</v>
      </c>
      <c r="E16" s="50">
        <v>0.6</v>
      </c>
      <c r="F16" s="50" t="s">
        <v>850</v>
      </c>
      <c r="G16" s="54">
        <v>1</v>
      </c>
      <c r="H16" s="56">
        <v>10</v>
      </c>
      <c r="I16" s="56">
        <v>10</v>
      </c>
      <c r="J16" s="51"/>
    </row>
    <row r="17" s="1" customFormat="1" ht="45" customHeight="1" spans="1:10">
      <c r="A17" s="50"/>
      <c r="B17" s="49" t="s">
        <v>773</v>
      </c>
      <c r="C17" s="52" t="s">
        <v>969</v>
      </c>
      <c r="D17" s="53" t="s">
        <v>771</v>
      </c>
      <c r="E17" s="50">
        <v>100</v>
      </c>
      <c r="F17" s="50" t="s">
        <v>772</v>
      </c>
      <c r="G17" s="54">
        <v>1</v>
      </c>
      <c r="H17" s="56">
        <v>10</v>
      </c>
      <c r="I17" s="56">
        <v>10</v>
      </c>
      <c r="J17" s="51"/>
    </row>
    <row r="18" s="1" customFormat="1" ht="39" customHeight="1" spans="1:10">
      <c r="A18" s="50"/>
      <c r="B18" s="49" t="s">
        <v>774</v>
      </c>
      <c r="C18" s="52" t="s">
        <v>970</v>
      </c>
      <c r="D18" s="53" t="s">
        <v>771</v>
      </c>
      <c r="E18" s="50">
        <v>100</v>
      </c>
      <c r="F18" s="50" t="s">
        <v>772</v>
      </c>
      <c r="G18" s="54">
        <v>1</v>
      </c>
      <c r="H18" s="56">
        <v>10</v>
      </c>
      <c r="I18" s="56">
        <v>10</v>
      </c>
      <c r="J18" s="51"/>
    </row>
    <row r="19" s="1" customFormat="1" ht="30" customHeight="1" spans="1:10">
      <c r="A19" s="50"/>
      <c r="B19" s="50" t="s">
        <v>775</v>
      </c>
      <c r="C19" s="52" t="s">
        <v>971</v>
      </c>
      <c r="D19" s="53" t="s">
        <v>771</v>
      </c>
      <c r="E19" s="50">
        <v>100</v>
      </c>
      <c r="F19" s="50" t="s">
        <v>772</v>
      </c>
      <c r="G19" s="54">
        <v>1</v>
      </c>
      <c r="H19" s="56">
        <v>10</v>
      </c>
      <c r="I19" s="56">
        <v>10</v>
      </c>
      <c r="J19" s="51"/>
    </row>
    <row r="20" s="1" customFormat="1" ht="30" customHeight="1" spans="1:10">
      <c r="A20" s="50" t="s">
        <v>776</v>
      </c>
      <c r="B20" s="50" t="s">
        <v>815</v>
      </c>
      <c r="C20" s="52"/>
      <c r="D20" s="53"/>
      <c r="E20" s="50"/>
      <c r="F20" s="50"/>
      <c r="G20" s="54"/>
      <c r="H20" s="56"/>
      <c r="I20" s="56"/>
      <c r="J20" s="51"/>
    </row>
    <row r="21" s="1" customFormat="1" ht="45" customHeight="1" spans="1:10">
      <c r="A21" s="50"/>
      <c r="B21" s="50" t="s">
        <v>816</v>
      </c>
      <c r="C21" s="52" t="s">
        <v>972</v>
      </c>
      <c r="D21" s="53" t="s">
        <v>771</v>
      </c>
      <c r="E21" s="50">
        <v>100</v>
      </c>
      <c r="F21" s="50" t="s">
        <v>772</v>
      </c>
      <c r="G21" s="54">
        <v>1</v>
      </c>
      <c r="H21" s="56">
        <v>10</v>
      </c>
      <c r="I21" s="56">
        <v>10</v>
      </c>
      <c r="J21" s="51"/>
    </row>
    <row r="22" s="1" customFormat="1" ht="50" customHeight="1" spans="1:10">
      <c r="A22" s="50"/>
      <c r="B22" s="50"/>
      <c r="C22" s="52" t="s">
        <v>973</v>
      </c>
      <c r="D22" s="53" t="s">
        <v>771</v>
      </c>
      <c r="E22" s="50">
        <v>100</v>
      </c>
      <c r="F22" s="50" t="s">
        <v>772</v>
      </c>
      <c r="G22" s="54">
        <v>1</v>
      </c>
      <c r="H22" s="56">
        <v>5</v>
      </c>
      <c r="I22" s="56">
        <v>5</v>
      </c>
      <c r="J22" s="51"/>
    </row>
    <row r="23" s="1" customFormat="1" ht="48" customHeight="1" spans="1:10">
      <c r="A23" s="50"/>
      <c r="B23" s="50"/>
      <c r="C23" s="52" t="s">
        <v>974</v>
      </c>
      <c r="D23" s="53" t="s">
        <v>771</v>
      </c>
      <c r="E23" s="50">
        <v>0.5</v>
      </c>
      <c r="F23" s="50" t="s">
        <v>875</v>
      </c>
      <c r="G23" s="54">
        <v>1</v>
      </c>
      <c r="H23" s="56">
        <v>5</v>
      </c>
      <c r="I23" s="56">
        <v>5</v>
      </c>
      <c r="J23" s="51"/>
    </row>
    <row r="24" s="1" customFormat="1" ht="54" customHeight="1" spans="1:10">
      <c r="A24" s="50"/>
      <c r="B24" s="50" t="s">
        <v>819</v>
      </c>
      <c r="C24" s="52"/>
      <c r="D24" s="53"/>
      <c r="E24" s="50"/>
      <c r="F24" s="50"/>
      <c r="G24" s="54"/>
      <c r="H24" s="56"/>
      <c r="I24" s="56"/>
      <c r="J24" s="51"/>
    </row>
    <row r="25" s="1" customFormat="1" ht="25.5" customHeight="1" spans="1:10">
      <c r="A25" s="50"/>
      <c r="B25" s="50" t="s">
        <v>820</v>
      </c>
      <c r="C25" s="52" t="s">
        <v>975</v>
      </c>
      <c r="D25" s="53" t="s">
        <v>771</v>
      </c>
      <c r="E25" s="50">
        <v>95</v>
      </c>
      <c r="F25" s="50" t="s">
        <v>772</v>
      </c>
      <c r="G25" s="54">
        <v>1</v>
      </c>
      <c r="H25" s="56">
        <v>5</v>
      </c>
      <c r="I25" s="56">
        <v>5</v>
      </c>
      <c r="J25" s="51"/>
    </row>
    <row r="26" s="1" customFormat="1" ht="35" customHeight="1" spans="1:10">
      <c r="A26" s="50"/>
      <c r="B26" s="57"/>
      <c r="C26" s="52" t="s">
        <v>976</v>
      </c>
      <c r="D26" s="53" t="s">
        <v>771</v>
      </c>
      <c r="E26" s="50">
        <v>8</v>
      </c>
      <c r="F26" s="50" t="s">
        <v>822</v>
      </c>
      <c r="G26" s="54">
        <v>1</v>
      </c>
      <c r="H26" s="56">
        <v>5</v>
      </c>
      <c r="I26" s="56">
        <v>5</v>
      </c>
      <c r="J26" s="51"/>
    </row>
    <row r="27" s="1" customFormat="1" ht="28.95" customHeight="1" spans="1:10">
      <c r="A27" s="58" t="s">
        <v>782</v>
      </c>
      <c r="B27" s="59" t="s">
        <v>783</v>
      </c>
      <c r="C27" s="52" t="s">
        <v>977</v>
      </c>
      <c r="D27" s="53" t="s">
        <v>771</v>
      </c>
      <c r="E27" s="50" t="s">
        <v>824</v>
      </c>
      <c r="F27" s="50" t="s">
        <v>772</v>
      </c>
      <c r="G27" s="54">
        <v>1</v>
      </c>
      <c r="H27" s="55">
        <v>10</v>
      </c>
      <c r="I27" s="55">
        <v>10</v>
      </c>
      <c r="J27" s="51" t="s">
        <v>734</v>
      </c>
    </row>
    <row r="28" s="1" customFormat="1" ht="27" customHeight="1" spans="1:10">
      <c r="A28" s="60" t="s">
        <v>825</v>
      </c>
      <c r="B28" s="60"/>
      <c r="C28" s="60"/>
      <c r="D28" s="61" t="s">
        <v>734</v>
      </c>
      <c r="E28" s="62"/>
      <c r="F28" s="62"/>
      <c r="G28" s="62"/>
      <c r="H28" s="62"/>
      <c r="I28" s="68"/>
      <c r="J28" s="69" t="s">
        <v>826</v>
      </c>
    </row>
    <row r="29" s="1" customFormat="1" ht="19.05" customHeight="1" spans="1:10">
      <c r="A29" s="63" t="s">
        <v>827</v>
      </c>
      <c r="B29" s="63"/>
      <c r="C29" s="63"/>
      <c r="D29" s="63"/>
      <c r="E29" s="63"/>
      <c r="F29" s="63"/>
      <c r="G29" s="63"/>
      <c r="H29" s="63">
        <v>100</v>
      </c>
      <c r="I29" s="70">
        <v>100</v>
      </c>
      <c r="J29" s="71" t="s">
        <v>828</v>
      </c>
    </row>
    <row r="30" s="1" customFormat="1" ht="18" customHeight="1" spans="1:10">
      <c r="A30" s="64"/>
      <c r="B30" s="64"/>
      <c r="C30" s="64"/>
      <c r="D30" s="64"/>
      <c r="E30" s="64"/>
      <c r="F30" s="64"/>
      <c r="G30" s="64"/>
      <c r="H30" s="64"/>
      <c r="I30" s="64"/>
      <c r="J30" s="64"/>
    </row>
    <row r="31" s="1" customFormat="1" ht="18" customHeight="1" spans="1:10">
      <c r="A31" s="65" t="s">
        <v>786</v>
      </c>
      <c r="B31" s="66"/>
      <c r="C31" s="66"/>
      <c r="D31" s="66"/>
      <c r="E31" s="66"/>
      <c r="F31" s="66"/>
      <c r="G31" s="66"/>
      <c r="H31" s="66"/>
      <c r="I31" s="66"/>
      <c r="J31" s="72"/>
    </row>
    <row r="32" s="5" customFormat="1" ht="18" customHeight="1" spans="1:10">
      <c r="A32" s="67" t="s">
        <v>829</v>
      </c>
      <c r="B32" s="67"/>
      <c r="C32" s="67"/>
      <c r="D32" s="67"/>
      <c r="E32" s="67"/>
      <c r="F32" s="67"/>
      <c r="G32" s="67"/>
      <c r="H32" s="67"/>
      <c r="I32" s="67"/>
      <c r="J32" s="67"/>
    </row>
    <row r="33" s="1" customFormat="1" ht="24" customHeight="1" spans="1:10">
      <c r="A33" s="67" t="s">
        <v>830</v>
      </c>
      <c r="B33" s="67"/>
      <c r="C33" s="67"/>
      <c r="D33" s="67"/>
      <c r="E33" s="67"/>
      <c r="F33" s="67"/>
      <c r="G33" s="67"/>
      <c r="H33" s="67"/>
      <c r="I33" s="67"/>
      <c r="J33" s="67"/>
    </row>
    <row r="34" s="1" customFormat="1" ht="24" customHeight="1" spans="1:10">
      <c r="A34" s="67" t="s">
        <v>831</v>
      </c>
      <c r="B34" s="67"/>
      <c r="C34" s="67"/>
      <c r="D34" s="67"/>
      <c r="E34" s="67"/>
      <c r="F34" s="67"/>
      <c r="G34" s="67"/>
      <c r="H34" s="67"/>
      <c r="I34" s="67"/>
      <c r="J34" s="67"/>
    </row>
    <row r="35" s="1" customFormat="1" ht="24" customHeight="1" spans="1:10">
      <c r="A35" s="67" t="s">
        <v>832</v>
      </c>
      <c r="B35" s="67"/>
      <c r="C35" s="67"/>
      <c r="D35" s="67"/>
      <c r="E35" s="67"/>
      <c r="F35" s="67"/>
      <c r="G35" s="67"/>
      <c r="H35" s="67"/>
      <c r="I35" s="67"/>
      <c r="J35" s="67"/>
    </row>
    <row r="36" s="5" customFormat="1" ht="13.5" spans="1:10">
      <c r="A36" s="67" t="s">
        <v>833</v>
      </c>
      <c r="B36" s="67"/>
      <c r="C36" s="67"/>
      <c r="D36" s="67"/>
      <c r="E36" s="67"/>
      <c r="F36" s="67"/>
      <c r="G36" s="67"/>
      <c r="H36" s="67"/>
      <c r="I36" s="67"/>
      <c r="J36" s="67"/>
    </row>
    <row r="37" s="5" customFormat="1" ht="13.5" spans="1:10">
      <c r="A37" s="67" t="s">
        <v>834</v>
      </c>
      <c r="B37" s="67"/>
      <c r="C37" s="67"/>
      <c r="D37" s="67"/>
      <c r="E37" s="67"/>
      <c r="F37" s="67"/>
      <c r="G37" s="67"/>
      <c r="H37" s="67"/>
      <c r="I37" s="67"/>
      <c r="J37" s="67"/>
    </row>
    <row r="38" s="5" customFormat="1" ht="13.5" spans="1:10">
      <c r="A38" s="67" t="s">
        <v>835</v>
      </c>
      <c r="B38" s="67"/>
      <c r="C38" s="67"/>
      <c r="D38" s="67"/>
      <c r="E38" s="67"/>
      <c r="F38" s="67"/>
      <c r="G38" s="67"/>
      <c r="H38" s="67"/>
      <c r="I38" s="67"/>
      <c r="J38" s="67"/>
    </row>
    <row r="39" s="1" customFormat="1" spans="1:10">
      <c r="A39" s="67" t="s">
        <v>836</v>
      </c>
      <c r="B39" s="67"/>
      <c r="C39" s="67"/>
      <c r="D39" s="67"/>
      <c r="E39" s="67"/>
      <c r="F39" s="67"/>
      <c r="G39" s="67"/>
      <c r="H39" s="67"/>
      <c r="I39" s="67"/>
      <c r="J39" s="67"/>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8:C28"/>
    <mergeCell ref="D28:I28"/>
    <mergeCell ref="A29:G29"/>
    <mergeCell ref="A32:J32"/>
    <mergeCell ref="A33:J33"/>
    <mergeCell ref="A34:J34"/>
    <mergeCell ref="A35:J35"/>
    <mergeCell ref="A36:J36"/>
    <mergeCell ref="A37:J37"/>
    <mergeCell ref="A38:J38"/>
    <mergeCell ref="A39:J39"/>
    <mergeCell ref="A11:A12"/>
    <mergeCell ref="A15:A19"/>
    <mergeCell ref="A20:A26"/>
    <mergeCell ref="G13:G14"/>
    <mergeCell ref="H13:H14"/>
    <mergeCell ref="I13:I14"/>
    <mergeCell ref="J13:J14"/>
    <mergeCell ref="A6:B10"/>
  </mergeCells>
  <dataValidations count="2">
    <dataValidation type="list" allowBlank="1" showInputMessage="1" sqref="J29">
      <formula1>"优,良,中,差"</formula1>
    </dataValidation>
    <dataValidation type="list" allowBlank="1" showInputMessage="1" sqref="D15 D20 D24 D27 D16:D19 D21:D23 D25:D26">
      <formula1>"＝,＞,＜,≥,≤"</formula1>
    </dataValidation>
  </dataValidation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E10" sqref="E10"/>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978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200000</v>
      </c>
      <c r="E7" s="12">
        <f t="shared" si="0"/>
        <v>200000</v>
      </c>
      <c r="F7" s="12">
        <f t="shared" si="0"/>
        <v>200000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200000</v>
      </c>
      <c r="E8" s="15">
        <v>200000</v>
      </c>
      <c r="F8" s="15">
        <v>200000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979</v>
      </c>
      <c r="C12" s="18"/>
      <c r="D12" s="18"/>
      <c r="E12" s="19"/>
      <c r="F12" s="17" t="s">
        <v>979</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56" customHeight="1" spans="1:10">
      <c r="A15" s="10" t="s">
        <v>768</v>
      </c>
      <c r="B15" s="23" t="s">
        <v>769</v>
      </c>
      <c r="C15" s="25" t="s">
        <v>979</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54" customHeight="1" spans="1:10">
      <c r="A19" s="10" t="s">
        <v>776</v>
      </c>
      <c r="B19" s="10" t="s">
        <v>815</v>
      </c>
      <c r="C19" s="25" t="s">
        <v>979</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60" customHeight="1" spans="1:10">
      <c r="A23" s="30" t="s">
        <v>782</v>
      </c>
      <c r="B23" s="31" t="s">
        <v>783</v>
      </c>
      <c r="C23" s="25" t="s">
        <v>979</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topLeftCell="A19" workbookViewId="0">
      <selection activeCell="F12" sqref="F12:I12"/>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980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212200</v>
      </c>
      <c r="E7" s="12">
        <f t="shared" si="0"/>
        <v>212200</v>
      </c>
      <c r="F7" s="12">
        <f t="shared" si="0"/>
        <v>212200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212200</v>
      </c>
      <c r="E8" s="15">
        <v>212200</v>
      </c>
      <c r="F8" s="15">
        <v>212200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981</v>
      </c>
      <c r="C12" s="18"/>
      <c r="D12" s="18"/>
      <c r="E12" s="19"/>
      <c r="F12" s="17" t="s">
        <v>981</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63" customHeight="1" spans="1:10">
      <c r="A15" s="10" t="s">
        <v>768</v>
      </c>
      <c r="B15" s="23" t="s">
        <v>769</v>
      </c>
      <c r="C15" s="25" t="s">
        <v>981</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52" customHeight="1" spans="1:10">
      <c r="A19" s="10" t="s">
        <v>776</v>
      </c>
      <c r="B19" s="10" t="s">
        <v>815</v>
      </c>
      <c r="C19" s="25" t="s">
        <v>981</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56" customHeight="1" spans="1:10">
      <c r="A23" s="30" t="s">
        <v>782</v>
      </c>
      <c r="B23" s="31" t="s">
        <v>783</v>
      </c>
      <c r="C23" s="25" t="s">
        <v>981</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E9" sqref="E9"/>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982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60000</v>
      </c>
      <c r="E7" s="12">
        <f t="shared" si="0"/>
        <v>60000</v>
      </c>
      <c r="F7" s="12">
        <f t="shared" si="0"/>
        <v>60000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60000</v>
      </c>
      <c r="E8" s="15">
        <v>60000</v>
      </c>
      <c r="F8" s="15">
        <v>60000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983</v>
      </c>
      <c r="C12" s="18"/>
      <c r="D12" s="18"/>
      <c r="E12" s="19"/>
      <c r="F12" s="17" t="s">
        <v>983</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54" customHeight="1" spans="1:10">
      <c r="A15" s="10" t="s">
        <v>768</v>
      </c>
      <c r="B15" s="23" t="s">
        <v>769</v>
      </c>
      <c r="C15" s="25" t="s">
        <v>983</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53" customHeight="1" spans="1:10">
      <c r="A19" s="10" t="s">
        <v>776</v>
      </c>
      <c r="B19" s="10" t="s">
        <v>815</v>
      </c>
      <c r="C19" s="25" t="s">
        <v>983</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60" customHeight="1" spans="1:10">
      <c r="A23" s="30" t="s">
        <v>782</v>
      </c>
      <c r="B23" s="31" t="s">
        <v>783</v>
      </c>
      <c r="C23" s="25" t="s">
        <v>983</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F10" sqref="F10"/>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984</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600000</v>
      </c>
      <c r="E7" s="12">
        <f t="shared" si="0"/>
        <v>600000</v>
      </c>
      <c r="F7" s="12">
        <f t="shared" si="0"/>
        <v>600000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600000</v>
      </c>
      <c r="E8" s="15">
        <v>600000</v>
      </c>
      <c r="F8" s="15">
        <v>600000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985</v>
      </c>
      <c r="C12" s="18"/>
      <c r="D12" s="18"/>
      <c r="E12" s="19"/>
      <c r="F12" s="17" t="s">
        <v>985</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986</v>
      </c>
      <c r="D15" s="26" t="s">
        <v>771</v>
      </c>
      <c r="E15" s="10">
        <v>90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986</v>
      </c>
      <c r="D19" s="26" t="s">
        <v>771</v>
      </c>
      <c r="E19" s="10">
        <v>90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934</v>
      </c>
      <c r="D23" s="26" t="s">
        <v>771</v>
      </c>
      <c r="E23" s="10">
        <v>90</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A24" sqref="A24:C24"/>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987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51000</v>
      </c>
      <c r="E7" s="12">
        <f t="shared" si="0"/>
        <v>51000</v>
      </c>
      <c r="F7" s="12">
        <f t="shared" si="0"/>
        <v>51000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51000</v>
      </c>
      <c r="E8" s="15">
        <v>51000</v>
      </c>
      <c r="F8" s="15">
        <v>51000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988</v>
      </c>
      <c r="C12" s="18"/>
      <c r="D12" s="18"/>
      <c r="E12" s="19"/>
      <c r="F12" s="17" t="s">
        <v>988</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989</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989</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934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6" s="5" customFormat="1" spans="1:10">
      <c r="A36" s="1"/>
      <c r="B36" s="1"/>
      <c r="C36" s="1"/>
      <c r="D36" s="1"/>
      <c r="E36" s="1"/>
      <c r="F36" s="1"/>
      <c r="G36" s="1"/>
      <c r="H36" s="1"/>
      <c r="I36" s="1"/>
      <c r="J36" s="1"/>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workbookViewId="0">
      <selection activeCell="C7" sqref="C7"/>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990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633132.16</v>
      </c>
      <c r="E7" s="12">
        <f t="shared" si="0"/>
        <v>633132.16</v>
      </c>
      <c r="F7" s="12">
        <f t="shared" si="0"/>
        <v>633132.16</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633132.16</v>
      </c>
      <c r="E8" s="15">
        <v>633132.16</v>
      </c>
      <c r="F8" s="15">
        <v>633132.16</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26" customHeight="1" spans="1:11">
      <c r="A12" s="10"/>
      <c r="B12" s="17" t="s">
        <v>991</v>
      </c>
      <c r="C12" s="18"/>
      <c r="D12" s="18"/>
      <c r="E12" s="19"/>
      <c r="F12" s="17" t="s">
        <v>991</v>
      </c>
      <c r="G12" s="18"/>
      <c r="H12" s="18"/>
      <c r="I12" s="19"/>
      <c r="J12" s="40"/>
      <c r="K12" s="1" t="s">
        <v>847</v>
      </c>
    </row>
    <row r="13" s="1" customFormat="1" ht="36" customHeight="1" spans="1:10">
      <c r="A13" s="46" t="s">
        <v>759</v>
      </c>
      <c r="B13" s="47"/>
      <c r="C13" s="48"/>
      <c r="D13" s="46" t="s">
        <v>809</v>
      </c>
      <c r="E13" s="47"/>
      <c r="F13" s="48"/>
      <c r="G13" s="49" t="s">
        <v>763</v>
      </c>
      <c r="H13" s="49" t="s">
        <v>890</v>
      </c>
      <c r="I13" s="49" t="s">
        <v>801</v>
      </c>
      <c r="J13" s="49" t="s">
        <v>764</v>
      </c>
    </row>
    <row r="14" s="1" customFormat="1" ht="36" customHeight="1" spans="1:10">
      <c r="A14" s="46" t="s">
        <v>765</v>
      </c>
      <c r="B14" s="50" t="s">
        <v>766</v>
      </c>
      <c r="C14" s="50" t="s">
        <v>767</v>
      </c>
      <c r="D14" s="50" t="s">
        <v>760</v>
      </c>
      <c r="E14" s="50" t="s">
        <v>761</v>
      </c>
      <c r="F14" s="50" t="s">
        <v>762</v>
      </c>
      <c r="G14" s="51"/>
      <c r="H14" s="51"/>
      <c r="I14" s="51"/>
      <c r="J14" s="51"/>
    </row>
    <row r="15" s="1" customFormat="1" ht="34" customHeight="1" spans="1:10">
      <c r="A15" s="50" t="s">
        <v>768</v>
      </c>
      <c r="B15" s="49" t="s">
        <v>769</v>
      </c>
      <c r="C15" s="52" t="s">
        <v>992</v>
      </c>
      <c r="D15" s="53" t="s">
        <v>771</v>
      </c>
      <c r="E15" s="50">
        <v>1050</v>
      </c>
      <c r="F15" s="50" t="s">
        <v>993</v>
      </c>
      <c r="G15" s="54">
        <v>1</v>
      </c>
      <c r="H15" s="56">
        <v>10</v>
      </c>
      <c r="I15" s="56">
        <v>10</v>
      </c>
      <c r="J15" s="51" t="s">
        <v>734</v>
      </c>
    </row>
    <row r="16" s="1" customFormat="1" ht="18" customHeight="1" spans="1:10">
      <c r="A16" s="50"/>
      <c r="B16" s="49"/>
      <c r="C16" s="52" t="s">
        <v>994</v>
      </c>
      <c r="D16" s="53" t="s">
        <v>771</v>
      </c>
      <c r="E16" s="50">
        <v>270</v>
      </c>
      <c r="F16" s="50" t="s">
        <v>993</v>
      </c>
      <c r="G16" s="54">
        <v>1</v>
      </c>
      <c r="H16" s="56">
        <v>10</v>
      </c>
      <c r="I16" s="56">
        <v>10</v>
      </c>
      <c r="J16" s="51" t="s">
        <v>734</v>
      </c>
    </row>
    <row r="17" s="1" customFormat="1" ht="30" customHeight="1" spans="1:10">
      <c r="A17" s="50"/>
      <c r="B17" s="49"/>
      <c r="C17" s="52" t="s">
        <v>995</v>
      </c>
      <c r="D17" s="53" t="s">
        <v>771</v>
      </c>
      <c r="E17" s="50">
        <v>6</v>
      </c>
      <c r="F17" s="50" t="s">
        <v>841</v>
      </c>
      <c r="G17" s="54">
        <v>1</v>
      </c>
      <c r="H17" s="56">
        <v>10</v>
      </c>
      <c r="I17" s="56">
        <v>10</v>
      </c>
      <c r="J17" s="51" t="s">
        <v>734</v>
      </c>
    </row>
    <row r="18" s="1" customFormat="1" ht="18" customHeight="1" spans="1:10">
      <c r="A18" s="50"/>
      <c r="B18" s="49"/>
      <c r="C18" s="52" t="s">
        <v>996</v>
      </c>
      <c r="D18" s="53" t="s">
        <v>771</v>
      </c>
      <c r="E18" s="50">
        <v>2</v>
      </c>
      <c r="F18" s="50" t="s">
        <v>850</v>
      </c>
      <c r="G18" s="54">
        <v>1</v>
      </c>
      <c r="H18" s="56">
        <v>10</v>
      </c>
      <c r="I18" s="56">
        <v>10</v>
      </c>
      <c r="J18" s="51" t="s">
        <v>734</v>
      </c>
    </row>
    <row r="19" s="1" customFormat="1" ht="30" customHeight="1" spans="1:10">
      <c r="A19" s="50"/>
      <c r="B19" s="49" t="s">
        <v>773</v>
      </c>
      <c r="C19" s="52" t="s">
        <v>997</v>
      </c>
      <c r="D19" s="53" t="s">
        <v>771</v>
      </c>
      <c r="E19" s="50">
        <v>100</v>
      </c>
      <c r="F19" s="50" t="s">
        <v>772</v>
      </c>
      <c r="G19" s="54">
        <v>1</v>
      </c>
      <c r="H19" s="56">
        <v>5</v>
      </c>
      <c r="I19" s="56">
        <v>5</v>
      </c>
      <c r="J19" s="51" t="s">
        <v>734</v>
      </c>
    </row>
    <row r="20" s="1" customFormat="1" ht="30" customHeight="1" spans="1:10">
      <c r="A20" s="50"/>
      <c r="B20" s="49" t="s">
        <v>774</v>
      </c>
      <c r="C20" s="52" t="s">
        <v>998</v>
      </c>
      <c r="D20" s="53" t="s">
        <v>771</v>
      </c>
      <c r="E20" s="50">
        <v>100</v>
      </c>
      <c r="F20" s="50" t="s">
        <v>772</v>
      </c>
      <c r="G20" s="54">
        <v>1</v>
      </c>
      <c r="H20" s="56">
        <v>5</v>
      </c>
      <c r="I20" s="56">
        <v>5</v>
      </c>
      <c r="J20" s="51" t="s">
        <v>734</v>
      </c>
    </row>
    <row r="21" s="1" customFormat="1" ht="30" customHeight="1" spans="1:10">
      <c r="A21" s="50"/>
      <c r="B21" s="50" t="s">
        <v>775</v>
      </c>
      <c r="C21" s="52"/>
      <c r="D21" s="53"/>
      <c r="E21" s="50"/>
      <c r="F21" s="50"/>
      <c r="G21" s="54"/>
      <c r="H21" s="56"/>
      <c r="I21" s="56"/>
      <c r="J21" s="51"/>
    </row>
    <row r="22" s="1" customFormat="1" ht="30" customHeight="1" spans="1:10">
      <c r="A22" s="50" t="s">
        <v>776</v>
      </c>
      <c r="B22" s="50" t="s">
        <v>815</v>
      </c>
      <c r="C22" s="52"/>
      <c r="D22" s="53"/>
      <c r="E22" s="50"/>
      <c r="F22" s="50"/>
      <c r="G22" s="54"/>
      <c r="H22" s="56"/>
      <c r="I22" s="56"/>
      <c r="J22" s="51"/>
    </row>
    <row r="23" s="1" customFormat="1" ht="30" customHeight="1" spans="1:10">
      <c r="A23" s="50"/>
      <c r="B23" s="50" t="s">
        <v>816</v>
      </c>
      <c r="C23" s="52" t="s">
        <v>999</v>
      </c>
      <c r="D23" s="53" t="s">
        <v>771</v>
      </c>
      <c r="E23" s="50">
        <v>100</v>
      </c>
      <c r="F23" s="50" t="s">
        <v>772</v>
      </c>
      <c r="G23" s="54">
        <v>1</v>
      </c>
      <c r="H23" s="56">
        <v>10</v>
      </c>
      <c r="I23" s="56">
        <v>10</v>
      </c>
      <c r="J23" s="51" t="s">
        <v>734</v>
      </c>
    </row>
    <row r="24" s="1" customFormat="1" ht="54" customHeight="1" spans="1:10">
      <c r="A24" s="50"/>
      <c r="B24" s="50"/>
      <c r="C24" s="52" t="s">
        <v>1000</v>
      </c>
      <c r="D24" s="53" t="s">
        <v>771</v>
      </c>
      <c r="E24" s="50">
        <v>100</v>
      </c>
      <c r="F24" s="50" t="s">
        <v>772</v>
      </c>
      <c r="G24" s="54">
        <v>1</v>
      </c>
      <c r="H24" s="56">
        <v>10</v>
      </c>
      <c r="I24" s="56">
        <v>10</v>
      </c>
      <c r="J24" s="51" t="s">
        <v>734</v>
      </c>
    </row>
    <row r="25" s="1" customFormat="1" ht="25.5" customHeight="1" spans="1:10">
      <c r="A25" s="50"/>
      <c r="B25" s="50" t="s">
        <v>819</v>
      </c>
      <c r="C25" s="52"/>
      <c r="D25" s="53"/>
      <c r="E25" s="50"/>
      <c r="F25" s="50"/>
      <c r="G25" s="54"/>
      <c r="H25" s="56"/>
      <c r="I25" s="56"/>
      <c r="J25" s="51"/>
    </row>
    <row r="26" s="1" customFormat="1" ht="27" customHeight="1" spans="1:10">
      <c r="A26" s="50"/>
      <c r="B26" s="57" t="s">
        <v>820</v>
      </c>
      <c r="C26" s="52" t="s">
        <v>1001</v>
      </c>
      <c r="D26" s="53" t="s">
        <v>771</v>
      </c>
      <c r="E26" s="50">
        <v>8</v>
      </c>
      <c r="F26" s="50" t="s">
        <v>822</v>
      </c>
      <c r="G26" s="54">
        <v>1</v>
      </c>
      <c r="H26" s="56">
        <v>10</v>
      </c>
      <c r="I26" s="56">
        <v>10</v>
      </c>
      <c r="J26" s="51" t="s">
        <v>734</v>
      </c>
    </row>
    <row r="27" s="1" customFormat="1" ht="28.95" customHeight="1" spans="1:10">
      <c r="A27" s="58" t="s">
        <v>782</v>
      </c>
      <c r="B27" s="59" t="s">
        <v>783</v>
      </c>
      <c r="C27" s="52" t="s">
        <v>934</v>
      </c>
      <c r="D27" s="53" t="s">
        <v>771</v>
      </c>
      <c r="E27" s="50" t="s">
        <v>824</v>
      </c>
      <c r="F27" s="50" t="s">
        <v>772</v>
      </c>
      <c r="G27" s="54">
        <v>1</v>
      </c>
      <c r="H27" s="55">
        <v>10</v>
      </c>
      <c r="I27" s="55">
        <v>10</v>
      </c>
      <c r="J27" s="51" t="s">
        <v>734</v>
      </c>
    </row>
    <row r="28" s="1" customFormat="1" ht="27" customHeight="1" spans="1:10">
      <c r="A28" s="60" t="s">
        <v>825</v>
      </c>
      <c r="B28" s="60"/>
      <c r="C28" s="60"/>
      <c r="D28" s="61" t="s">
        <v>734</v>
      </c>
      <c r="E28" s="62"/>
      <c r="F28" s="62"/>
      <c r="G28" s="62"/>
      <c r="H28" s="62"/>
      <c r="I28" s="68"/>
      <c r="J28" s="69" t="s">
        <v>826</v>
      </c>
    </row>
    <row r="29" s="1" customFormat="1" ht="19.05" customHeight="1" spans="1:10">
      <c r="A29" s="63" t="s">
        <v>827</v>
      </c>
      <c r="B29" s="63"/>
      <c r="C29" s="63"/>
      <c r="D29" s="63"/>
      <c r="E29" s="63"/>
      <c r="F29" s="63"/>
      <c r="G29" s="63"/>
      <c r="H29" s="63">
        <v>100</v>
      </c>
      <c r="I29" s="70">
        <v>100</v>
      </c>
      <c r="J29" s="71" t="s">
        <v>828</v>
      </c>
    </row>
    <row r="30" s="1" customFormat="1" ht="18" customHeight="1" spans="1:10">
      <c r="A30" s="64"/>
      <c r="B30" s="64"/>
      <c r="C30" s="64"/>
      <c r="D30" s="64"/>
      <c r="E30" s="64"/>
      <c r="F30" s="64"/>
      <c r="G30" s="64"/>
      <c r="H30" s="64"/>
      <c r="I30" s="64"/>
      <c r="J30" s="64"/>
    </row>
    <row r="31" s="1" customFormat="1" ht="18" customHeight="1" spans="1:10">
      <c r="A31" s="65" t="s">
        <v>786</v>
      </c>
      <c r="B31" s="66"/>
      <c r="C31" s="66"/>
      <c r="D31" s="66"/>
      <c r="E31" s="66"/>
      <c r="F31" s="66"/>
      <c r="G31" s="66"/>
      <c r="H31" s="66"/>
      <c r="I31" s="66"/>
      <c r="J31" s="72"/>
    </row>
    <row r="32" s="5" customFormat="1" ht="18" customHeight="1" spans="1:10">
      <c r="A32" s="67" t="s">
        <v>829</v>
      </c>
      <c r="B32" s="67"/>
      <c r="C32" s="67"/>
      <c r="D32" s="67"/>
      <c r="E32" s="67"/>
      <c r="F32" s="67"/>
      <c r="G32" s="67"/>
      <c r="H32" s="67"/>
      <c r="I32" s="67"/>
      <c r="J32" s="67"/>
    </row>
    <row r="33" s="1" customFormat="1" ht="24" customHeight="1" spans="1:10">
      <c r="A33" s="67" t="s">
        <v>830</v>
      </c>
      <c r="B33" s="67"/>
      <c r="C33" s="67"/>
      <c r="D33" s="67"/>
      <c r="E33" s="67"/>
      <c r="F33" s="67"/>
      <c r="G33" s="67"/>
      <c r="H33" s="67"/>
      <c r="I33" s="67"/>
      <c r="J33" s="67"/>
    </row>
    <row r="34" s="1" customFormat="1" ht="24" customHeight="1" spans="1:10">
      <c r="A34" s="67" t="s">
        <v>831</v>
      </c>
      <c r="B34" s="67"/>
      <c r="C34" s="67"/>
      <c r="D34" s="67"/>
      <c r="E34" s="67"/>
      <c r="F34" s="67"/>
      <c r="G34" s="67"/>
      <c r="H34" s="67"/>
      <c r="I34" s="67"/>
      <c r="J34" s="67"/>
    </row>
    <row r="35" s="1" customFormat="1" ht="24" customHeight="1" spans="1:10">
      <c r="A35" s="67" t="s">
        <v>832</v>
      </c>
      <c r="B35" s="67"/>
      <c r="C35" s="67"/>
      <c r="D35" s="67"/>
      <c r="E35" s="67"/>
      <c r="F35" s="67"/>
      <c r="G35" s="67"/>
      <c r="H35" s="67"/>
      <c r="I35" s="67"/>
      <c r="J35" s="67"/>
    </row>
    <row r="36" s="5" customFormat="1" ht="13.5" spans="1:10">
      <c r="A36" s="67" t="s">
        <v>833</v>
      </c>
      <c r="B36" s="67"/>
      <c r="C36" s="67"/>
      <c r="D36" s="67"/>
      <c r="E36" s="67"/>
      <c r="F36" s="67"/>
      <c r="G36" s="67"/>
      <c r="H36" s="67"/>
      <c r="I36" s="67"/>
      <c r="J36" s="67"/>
    </row>
    <row r="37" s="5" customFormat="1" ht="13.5" spans="1:10">
      <c r="A37" s="67" t="s">
        <v>834</v>
      </c>
      <c r="B37" s="67"/>
      <c r="C37" s="67"/>
      <c r="D37" s="67"/>
      <c r="E37" s="67"/>
      <c r="F37" s="67"/>
      <c r="G37" s="67"/>
      <c r="H37" s="67"/>
      <c r="I37" s="67"/>
      <c r="J37" s="67"/>
    </row>
    <row r="38" s="5" customFormat="1" ht="13.5" spans="1:10">
      <c r="A38" s="67" t="s">
        <v>835</v>
      </c>
      <c r="B38" s="67"/>
      <c r="C38" s="67"/>
      <c r="D38" s="67"/>
      <c r="E38" s="67"/>
      <c r="F38" s="67"/>
      <c r="G38" s="67"/>
      <c r="H38" s="67"/>
      <c r="I38" s="67"/>
      <c r="J38" s="67"/>
    </row>
    <row r="39" s="1" customFormat="1" spans="1:10">
      <c r="A39" s="67" t="s">
        <v>836</v>
      </c>
      <c r="B39" s="67"/>
      <c r="C39" s="67"/>
      <c r="D39" s="67"/>
      <c r="E39" s="67"/>
      <c r="F39" s="67"/>
      <c r="G39" s="67"/>
      <c r="H39" s="67"/>
      <c r="I39" s="67"/>
      <c r="J39" s="67"/>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8:C28"/>
    <mergeCell ref="D28:I28"/>
    <mergeCell ref="A29:G29"/>
    <mergeCell ref="A32:J32"/>
    <mergeCell ref="A33:J33"/>
    <mergeCell ref="A34:J34"/>
    <mergeCell ref="A35:J35"/>
    <mergeCell ref="A36:J36"/>
    <mergeCell ref="A37:J37"/>
    <mergeCell ref="A38:J38"/>
    <mergeCell ref="A39:J39"/>
    <mergeCell ref="A11:A12"/>
    <mergeCell ref="A15:A21"/>
    <mergeCell ref="A22:A26"/>
    <mergeCell ref="G13:G14"/>
    <mergeCell ref="H13:H14"/>
    <mergeCell ref="I13:I14"/>
    <mergeCell ref="J13:J14"/>
    <mergeCell ref="A6:B10"/>
  </mergeCells>
  <dataValidations count="2">
    <dataValidation type="list" allowBlank="1" showInputMessage="1" sqref="J29">
      <formula1>"优,良,中,差"</formula1>
    </dataValidation>
    <dataValidation type="list" allowBlank="1" showInputMessage="1" sqref="D15 D21 D22 D25 D26 D27 D16:D20 D23:D24">
      <formula1>"＝,＞,＜,≥,≤"</formula1>
    </dataValidation>
  </dataValidation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5"/>
  <sheetViews>
    <sheetView topLeftCell="A14" workbookViewId="0">
      <selection activeCell="B12" sqref="B12:E12"/>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1002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300000</v>
      </c>
      <c r="E7" s="12">
        <f t="shared" si="0"/>
        <v>300000</v>
      </c>
      <c r="F7" s="12">
        <f t="shared" si="0"/>
        <v>300000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300000</v>
      </c>
      <c r="E8" s="15">
        <v>300000</v>
      </c>
      <c r="F8" s="15">
        <v>300000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1003</v>
      </c>
      <c r="C12" s="18"/>
      <c r="D12" s="18"/>
      <c r="E12" s="19"/>
      <c r="F12" s="17" t="s">
        <v>1003</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1003</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1003</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1003</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7" s="5" customFormat="1" spans="1:10">
      <c r="A37" s="1"/>
      <c r="B37" s="1"/>
      <c r="C37" s="1"/>
      <c r="D37" s="1"/>
      <c r="E37" s="1"/>
      <c r="F37" s="1"/>
      <c r="G37" s="1"/>
      <c r="H37" s="1"/>
      <c r="I37" s="1"/>
      <c r="J37" s="1"/>
    </row>
    <row r="38" s="5" customFormat="1" spans="1:10">
      <c r="A38" s="1"/>
      <c r="B38" s="1"/>
      <c r="C38" s="1"/>
      <c r="D38" s="1"/>
      <c r="E38" s="1"/>
      <c r="F38" s="1"/>
      <c r="G38" s="1"/>
      <c r="H38" s="1"/>
      <c r="I38" s="1"/>
      <c r="J38" s="1"/>
    </row>
    <row r="55" s="5" customFormat="1" spans="1:10">
      <c r="A55" s="1"/>
      <c r="B55" s="1"/>
      <c r="C55" s="1"/>
      <c r="D55" s="1"/>
      <c r="E55" s="1"/>
      <c r="F55" s="1"/>
      <c r="G55" s="1"/>
      <c r="H55" s="1"/>
      <c r="I55" s="1"/>
      <c r="J55"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8"/>
  <sheetViews>
    <sheetView workbookViewId="0">
      <selection activeCell="B12" sqref="B12:E12"/>
    </sheetView>
  </sheetViews>
  <sheetFormatPr defaultColWidth="9" defaultRowHeight="14.25"/>
  <cols>
    <col min="1" max="2" width="11.1083333333333" style="1" customWidth="1"/>
    <col min="3" max="3" width="14.5583333333333" style="1" customWidth="1"/>
    <col min="4" max="4" width="13" style="1" customWidth="1"/>
    <col min="5" max="5" width="12.875" style="1" customWidth="1"/>
    <col min="6" max="6" width="13.75"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1004</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10050000</v>
      </c>
      <c r="E7" s="12">
        <f t="shared" si="0"/>
        <v>10050000</v>
      </c>
      <c r="F7" s="12">
        <f t="shared" si="0"/>
        <v>10050000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10050000</v>
      </c>
      <c r="E8" s="15">
        <v>10050000</v>
      </c>
      <c r="F8" s="15">
        <v>10050000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1005</v>
      </c>
      <c r="C12" s="18"/>
      <c r="D12" s="18"/>
      <c r="E12" s="19"/>
      <c r="F12" s="17" t="s">
        <v>1005</v>
      </c>
      <c r="G12" s="18"/>
      <c r="H12" s="18"/>
      <c r="I12" s="19"/>
      <c r="J12" s="40"/>
      <c r="K12" s="1" t="s">
        <v>847</v>
      </c>
    </row>
    <row r="13" s="1" customFormat="1" ht="36" customHeight="1" spans="1:10">
      <c r="A13" s="46" t="s">
        <v>759</v>
      </c>
      <c r="B13" s="47"/>
      <c r="C13" s="48"/>
      <c r="D13" s="46" t="s">
        <v>809</v>
      </c>
      <c r="E13" s="47"/>
      <c r="F13" s="48"/>
      <c r="G13" s="49" t="s">
        <v>763</v>
      </c>
      <c r="H13" s="49" t="s">
        <v>890</v>
      </c>
      <c r="I13" s="49" t="s">
        <v>801</v>
      </c>
      <c r="J13" s="49" t="s">
        <v>764</v>
      </c>
    </row>
    <row r="14" s="1" customFormat="1" ht="36" customHeight="1" spans="1:10">
      <c r="A14" s="46" t="s">
        <v>765</v>
      </c>
      <c r="B14" s="50" t="s">
        <v>766</v>
      </c>
      <c r="C14" s="50" t="s">
        <v>767</v>
      </c>
      <c r="D14" s="50" t="s">
        <v>760</v>
      </c>
      <c r="E14" s="50" t="s">
        <v>761</v>
      </c>
      <c r="F14" s="50" t="s">
        <v>762</v>
      </c>
      <c r="G14" s="51"/>
      <c r="H14" s="51"/>
      <c r="I14" s="51"/>
      <c r="J14" s="51"/>
    </row>
    <row r="15" s="1" customFormat="1" ht="34" customHeight="1" spans="1:10">
      <c r="A15" s="50" t="s">
        <v>768</v>
      </c>
      <c r="B15" s="49" t="s">
        <v>769</v>
      </c>
      <c r="C15" s="52" t="s">
        <v>1006</v>
      </c>
      <c r="D15" s="53" t="s">
        <v>892</v>
      </c>
      <c r="E15" s="50" t="s">
        <v>920</v>
      </c>
      <c r="F15" s="50" t="s">
        <v>993</v>
      </c>
      <c r="G15" s="54">
        <v>1</v>
      </c>
      <c r="H15" s="56">
        <v>5</v>
      </c>
      <c r="I15" s="56">
        <v>5</v>
      </c>
      <c r="J15" s="51" t="s">
        <v>734</v>
      </c>
    </row>
    <row r="16" s="1" customFormat="1" ht="18" customHeight="1" spans="1:10">
      <c r="A16" s="50"/>
      <c r="B16" s="49"/>
      <c r="C16" s="52" t="s">
        <v>1007</v>
      </c>
      <c r="D16" s="53" t="s">
        <v>892</v>
      </c>
      <c r="E16" s="50" t="s">
        <v>1008</v>
      </c>
      <c r="F16" s="50" t="s">
        <v>993</v>
      </c>
      <c r="G16" s="54">
        <v>1</v>
      </c>
      <c r="H16" s="56">
        <v>5</v>
      </c>
      <c r="I16" s="56">
        <v>5</v>
      </c>
      <c r="J16" s="51"/>
    </row>
    <row r="17" s="1" customFormat="1" ht="18" customHeight="1" spans="1:10">
      <c r="A17" s="50"/>
      <c r="B17" s="49"/>
      <c r="C17" s="52" t="s">
        <v>1009</v>
      </c>
      <c r="D17" s="53" t="s">
        <v>892</v>
      </c>
      <c r="E17" s="50" t="s">
        <v>1010</v>
      </c>
      <c r="F17" s="50" t="s">
        <v>993</v>
      </c>
      <c r="G17" s="54">
        <v>1</v>
      </c>
      <c r="H17" s="56">
        <v>5</v>
      </c>
      <c r="I17" s="56">
        <v>5</v>
      </c>
      <c r="J17" s="51"/>
    </row>
    <row r="18" s="1" customFormat="1" ht="32" customHeight="1" spans="1:10">
      <c r="A18" s="50"/>
      <c r="B18" s="49"/>
      <c r="C18" s="52" t="s">
        <v>1011</v>
      </c>
      <c r="D18" s="53" t="s">
        <v>892</v>
      </c>
      <c r="E18" s="50" t="s">
        <v>1012</v>
      </c>
      <c r="F18" s="50" t="s">
        <v>993</v>
      </c>
      <c r="G18" s="54">
        <v>1</v>
      </c>
      <c r="H18" s="56">
        <v>5</v>
      </c>
      <c r="I18" s="56">
        <v>5</v>
      </c>
      <c r="J18" s="51"/>
    </row>
    <row r="19" s="1" customFormat="1" ht="30" customHeight="1" spans="1:10">
      <c r="A19" s="50"/>
      <c r="B19" s="49"/>
      <c r="C19" s="52" t="s">
        <v>1013</v>
      </c>
      <c r="D19" s="53" t="s">
        <v>892</v>
      </c>
      <c r="E19" s="50" t="s">
        <v>1014</v>
      </c>
      <c r="F19" s="50" t="s">
        <v>993</v>
      </c>
      <c r="G19" s="54">
        <v>1</v>
      </c>
      <c r="H19" s="56">
        <v>5</v>
      </c>
      <c r="I19" s="56">
        <v>5</v>
      </c>
      <c r="J19" s="51"/>
    </row>
    <row r="20" s="1" customFormat="1" ht="30" customHeight="1" spans="1:10">
      <c r="A20" s="50"/>
      <c r="B20" s="49"/>
      <c r="C20" s="52" t="s">
        <v>1015</v>
      </c>
      <c r="D20" s="53" t="s">
        <v>892</v>
      </c>
      <c r="E20" s="50" t="s">
        <v>1016</v>
      </c>
      <c r="F20" s="50" t="s">
        <v>993</v>
      </c>
      <c r="G20" s="54">
        <v>1</v>
      </c>
      <c r="H20" s="56">
        <v>2</v>
      </c>
      <c r="I20" s="56">
        <v>2</v>
      </c>
      <c r="J20" s="51"/>
    </row>
    <row r="21" s="1" customFormat="1" ht="30" customHeight="1" spans="1:10">
      <c r="A21" s="50"/>
      <c r="B21" s="49"/>
      <c r="C21" s="52" t="s">
        <v>1017</v>
      </c>
      <c r="D21" s="53" t="s">
        <v>892</v>
      </c>
      <c r="E21" s="50" t="s">
        <v>1018</v>
      </c>
      <c r="F21" s="50" t="s">
        <v>993</v>
      </c>
      <c r="G21" s="54">
        <v>1</v>
      </c>
      <c r="H21" s="56">
        <v>2</v>
      </c>
      <c r="I21" s="56">
        <v>2</v>
      </c>
      <c r="J21" s="51"/>
    </row>
    <row r="22" s="1" customFormat="1" ht="30" customHeight="1" spans="1:10">
      <c r="A22" s="50"/>
      <c r="B22" s="49"/>
      <c r="C22" s="52" t="s">
        <v>1019</v>
      </c>
      <c r="D22" s="53" t="s">
        <v>892</v>
      </c>
      <c r="E22" s="50" t="s">
        <v>1020</v>
      </c>
      <c r="F22" s="50" t="s">
        <v>993</v>
      </c>
      <c r="G22" s="54">
        <v>1</v>
      </c>
      <c r="H22" s="56">
        <v>2</v>
      </c>
      <c r="I22" s="56">
        <v>2</v>
      </c>
      <c r="J22" s="51"/>
    </row>
    <row r="23" s="1" customFormat="1" ht="30" customHeight="1" spans="1:10">
      <c r="A23" s="50"/>
      <c r="B23" s="49"/>
      <c r="C23" s="52" t="s">
        <v>1021</v>
      </c>
      <c r="D23" s="53" t="s">
        <v>892</v>
      </c>
      <c r="E23" s="50" t="s">
        <v>1020</v>
      </c>
      <c r="F23" s="50" t="s">
        <v>1022</v>
      </c>
      <c r="G23" s="54">
        <v>1</v>
      </c>
      <c r="H23" s="56">
        <v>2</v>
      </c>
      <c r="I23" s="56">
        <v>2</v>
      </c>
      <c r="J23" s="51"/>
    </row>
    <row r="24" s="1" customFormat="1" ht="54" customHeight="1" spans="1:10">
      <c r="A24" s="50"/>
      <c r="B24" s="49"/>
      <c r="C24" s="52" t="s">
        <v>1023</v>
      </c>
      <c r="D24" s="53" t="s">
        <v>892</v>
      </c>
      <c r="E24" s="50" t="s">
        <v>920</v>
      </c>
      <c r="F24" s="50" t="s">
        <v>812</v>
      </c>
      <c r="G24" s="54">
        <v>1</v>
      </c>
      <c r="H24" s="56">
        <v>2</v>
      </c>
      <c r="I24" s="56">
        <v>2</v>
      </c>
      <c r="J24" s="51"/>
    </row>
    <row r="25" s="1" customFormat="1" ht="25.5" customHeight="1" spans="1:10">
      <c r="A25" s="50"/>
      <c r="B25" s="49"/>
      <c r="C25" s="52" t="s">
        <v>1024</v>
      </c>
      <c r="D25" s="53" t="s">
        <v>892</v>
      </c>
      <c r="E25" s="50" t="s">
        <v>1010</v>
      </c>
      <c r="F25" s="50" t="s">
        <v>843</v>
      </c>
      <c r="G25" s="54">
        <v>1</v>
      </c>
      <c r="H25" s="56">
        <v>2</v>
      </c>
      <c r="I25" s="56">
        <v>2</v>
      </c>
      <c r="J25" s="51"/>
    </row>
    <row r="26" s="1" customFormat="1" ht="27" customHeight="1" spans="1:10">
      <c r="A26" s="50"/>
      <c r="B26" s="49" t="s">
        <v>773</v>
      </c>
      <c r="C26" s="52" t="s">
        <v>1025</v>
      </c>
      <c r="D26" s="53" t="s">
        <v>892</v>
      </c>
      <c r="E26" s="50" t="s">
        <v>920</v>
      </c>
      <c r="F26" s="50" t="s">
        <v>772</v>
      </c>
      <c r="G26" s="54">
        <v>1</v>
      </c>
      <c r="H26" s="56">
        <v>2</v>
      </c>
      <c r="I26" s="56">
        <v>2</v>
      </c>
      <c r="J26" s="51"/>
    </row>
    <row r="27" s="1" customFormat="1" ht="28.95" customHeight="1" spans="1:10">
      <c r="A27" s="50"/>
      <c r="B27" s="49"/>
      <c r="C27" s="52" t="s">
        <v>1026</v>
      </c>
      <c r="D27" s="53" t="s">
        <v>892</v>
      </c>
      <c r="E27" s="50" t="s">
        <v>920</v>
      </c>
      <c r="F27" s="50" t="s">
        <v>772</v>
      </c>
      <c r="G27" s="54">
        <v>1</v>
      </c>
      <c r="H27" s="56">
        <v>2</v>
      </c>
      <c r="I27" s="56">
        <v>2</v>
      </c>
      <c r="J27" s="51"/>
    </row>
    <row r="28" s="1" customFormat="1" ht="27" customHeight="1" spans="1:10">
      <c r="A28" s="50"/>
      <c r="B28" s="49" t="s">
        <v>774</v>
      </c>
      <c r="C28" s="52" t="s">
        <v>1027</v>
      </c>
      <c r="D28" s="53" t="s">
        <v>892</v>
      </c>
      <c r="E28" s="50" t="s">
        <v>920</v>
      </c>
      <c r="F28" s="50" t="s">
        <v>772</v>
      </c>
      <c r="G28" s="54">
        <v>1</v>
      </c>
      <c r="H28" s="56">
        <v>2</v>
      </c>
      <c r="I28" s="56">
        <v>2</v>
      </c>
      <c r="J28" s="51"/>
    </row>
    <row r="29" s="1" customFormat="1" ht="19.05" customHeight="1" spans="1:10">
      <c r="A29" s="50"/>
      <c r="B29" s="50" t="s">
        <v>775</v>
      </c>
      <c r="C29" s="52" t="s">
        <v>1028</v>
      </c>
      <c r="D29" s="53" t="s">
        <v>892</v>
      </c>
      <c r="E29" s="50" t="s">
        <v>1029</v>
      </c>
      <c r="F29" s="50" t="s">
        <v>843</v>
      </c>
      <c r="G29" s="54">
        <v>1</v>
      </c>
      <c r="H29" s="56">
        <v>2</v>
      </c>
      <c r="I29" s="56">
        <v>2</v>
      </c>
      <c r="J29" s="51"/>
    </row>
    <row r="30" s="1" customFormat="1" ht="18" customHeight="1" spans="1:10">
      <c r="A30" s="50"/>
      <c r="B30" s="50"/>
      <c r="C30" s="52" t="s">
        <v>1006</v>
      </c>
      <c r="D30" s="53" t="s">
        <v>892</v>
      </c>
      <c r="E30" s="50" t="s">
        <v>1030</v>
      </c>
      <c r="F30" s="50" t="s">
        <v>1031</v>
      </c>
      <c r="G30" s="54">
        <v>1</v>
      </c>
      <c r="H30" s="56">
        <v>5</v>
      </c>
      <c r="I30" s="56">
        <v>5</v>
      </c>
      <c r="J30" s="51"/>
    </row>
    <row r="31" s="1" customFormat="1" ht="18" customHeight="1" spans="1:10">
      <c r="A31" s="50"/>
      <c r="B31" s="50"/>
      <c r="C31" s="52" t="s">
        <v>1032</v>
      </c>
      <c r="D31" s="53" t="s">
        <v>892</v>
      </c>
      <c r="E31" s="50" t="s">
        <v>1033</v>
      </c>
      <c r="F31" s="50" t="s">
        <v>1031</v>
      </c>
      <c r="G31" s="54">
        <v>1</v>
      </c>
      <c r="H31" s="56">
        <v>2</v>
      </c>
      <c r="I31" s="56">
        <v>2</v>
      </c>
      <c r="J31" s="51"/>
    </row>
    <row r="32" s="5" customFormat="1" ht="18" customHeight="1" spans="1:10">
      <c r="A32" s="50"/>
      <c r="B32" s="50"/>
      <c r="C32" s="52" t="s">
        <v>1009</v>
      </c>
      <c r="D32" s="53" t="s">
        <v>892</v>
      </c>
      <c r="E32" s="50" t="s">
        <v>1034</v>
      </c>
      <c r="F32" s="50" t="s">
        <v>1031</v>
      </c>
      <c r="G32" s="54">
        <v>1</v>
      </c>
      <c r="H32" s="56">
        <v>2</v>
      </c>
      <c r="I32" s="56">
        <v>2</v>
      </c>
      <c r="J32" s="51"/>
    </row>
    <row r="33" s="1" customFormat="1" ht="24" customHeight="1" spans="1:10">
      <c r="A33" s="50"/>
      <c r="B33" s="50"/>
      <c r="C33" s="52" t="s">
        <v>1011</v>
      </c>
      <c r="D33" s="53" t="s">
        <v>892</v>
      </c>
      <c r="E33" s="50" t="s">
        <v>1035</v>
      </c>
      <c r="F33" s="50" t="s">
        <v>1031</v>
      </c>
      <c r="G33" s="54">
        <v>1</v>
      </c>
      <c r="H33" s="56">
        <v>2</v>
      </c>
      <c r="I33" s="56">
        <v>2</v>
      </c>
      <c r="J33" s="51"/>
    </row>
    <row r="34" s="1" customFormat="1" ht="24" customHeight="1" spans="1:10">
      <c r="A34" s="50"/>
      <c r="B34" s="50"/>
      <c r="C34" s="52" t="s">
        <v>1013</v>
      </c>
      <c r="D34" s="53" t="s">
        <v>892</v>
      </c>
      <c r="E34" s="50" t="s">
        <v>1036</v>
      </c>
      <c r="F34" s="50" t="s">
        <v>1031</v>
      </c>
      <c r="G34" s="54">
        <v>1</v>
      </c>
      <c r="H34" s="56">
        <v>2</v>
      </c>
      <c r="I34" s="56">
        <v>2</v>
      </c>
      <c r="J34" s="51"/>
    </row>
    <row r="35" s="1" customFormat="1" ht="24" customHeight="1" spans="1:10">
      <c r="A35" s="50"/>
      <c r="B35" s="50"/>
      <c r="C35" s="52" t="s">
        <v>1015</v>
      </c>
      <c r="D35" s="53" t="s">
        <v>892</v>
      </c>
      <c r="E35" s="50" t="s">
        <v>1030</v>
      </c>
      <c r="F35" s="50" t="s">
        <v>1031</v>
      </c>
      <c r="G35" s="54">
        <v>1</v>
      </c>
      <c r="H35" s="56">
        <v>2</v>
      </c>
      <c r="I35" s="56">
        <v>2</v>
      </c>
      <c r="J35" s="51"/>
    </row>
    <row r="36" s="1" customFormat="1" spans="1:10">
      <c r="A36" s="50"/>
      <c r="B36" s="50"/>
      <c r="C36" s="52" t="s">
        <v>1017</v>
      </c>
      <c r="D36" s="53" t="s">
        <v>892</v>
      </c>
      <c r="E36" s="50" t="s">
        <v>1037</v>
      </c>
      <c r="F36" s="50" t="s">
        <v>1031</v>
      </c>
      <c r="G36" s="54">
        <v>1</v>
      </c>
      <c r="H36" s="56">
        <v>2</v>
      </c>
      <c r="I36" s="56">
        <v>2</v>
      </c>
      <c r="J36" s="51"/>
    </row>
    <row r="37" s="5" customFormat="1" ht="24" spans="1:10">
      <c r="A37" s="50"/>
      <c r="B37" s="50"/>
      <c r="C37" s="52" t="s">
        <v>1019</v>
      </c>
      <c r="D37" s="53" t="s">
        <v>892</v>
      </c>
      <c r="E37" s="50" t="s">
        <v>1038</v>
      </c>
      <c r="F37" s="50" t="s">
        <v>1031</v>
      </c>
      <c r="G37" s="54">
        <v>1</v>
      </c>
      <c r="H37" s="56">
        <v>2</v>
      </c>
      <c r="I37" s="56">
        <v>2</v>
      </c>
      <c r="J37" s="51"/>
    </row>
    <row r="38" s="5" customFormat="1" ht="13.5" spans="1:10">
      <c r="A38" s="50"/>
      <c r="B38" s="50"/>
      <c r="C38" s="52" t="s">
        <v>1021</v>
      </c>
      <c r="D38" s="53" t="s">
        <v>892</v>
      </c>
      <c r="E38" s="50" t="s">
        <v>1039</v>
      </c>
      <c r="F38" s="50" t="s">
        <v>1031</v>
      </c>
      <c r="G38" s="54">
        <v>1</v>
      </c>
      <c r="H38" s="56">
        <v>2</v>
      </c>
      <c r="I38" s="56">
        <v>2</v>
      </c>
      <c r="J38" s="51"/>
    </row>
    <row r="39" s="1" customFormat="1" spans="1:10">
      <c r="A39" s="50"/>
      <c r="B39" s="50"/>
      <c r="C39" s="52" t="s">
        <v>1023</v>
      </c>
      <c r="D39" s="53" t="s">
        <v>892</v>
      </c>
      <c r="E39" s="50" t="s">
        <v>914</v>
      </c>
      <c r="F39" s="50" t="s">
        <v>1040</v>
      </c>
      <c r="G39" s="54">
        <v>1</v>
      </c>
      <c r="H39" s="56">
        <v>2</v>
      </c>
      <c r="I39" s="56">
        <v>2</v>
      </c>
      <c r="J39" s="51"/>
    </row>
    <row r="40" s="1" customFormat="1" ht="24" spans="1:10">
      <c r="A40" s="50"/>
      <c r="B40" s="50"/>
      <c r="C40" s="52" t="s">
        <v>1024</v>
      </c>
      <c r="D40" s="53" t="s">
        <v>892</v>
      </c>
      <c r="E40" s="50" t="s">
        <v>1010</v>
      </c>
      <c r="F40" s="50" t="s">
        <v>843</v>
      </c>
      <c r="G40" s="54">
        <v>1</v>
      </c>
      <c r="H40" s="56">
        <v>2</v>
      </c>
      <c r="I40" s="56">
        <v>2</v>
      </c>
      <c r="J40" s="51"/>
    </row>
    <row r="41" ht="48" spans="1:10">
      <c r="A41" s="50" t="s">
        <v>776</v>
      </c>
      <c r="B41" s="50" t="s">
        <v>815</v>
      </c>
      <c r="C41" s="52" t="s">
        <v>1041</v>
      </c>
      <c r="D41" s="53" t="s">
        <v>892</v>
      </c>
      <c r="E41" s="50" t="s">
        <v>46</v>
      </c>
      <c r="F41" s="50" t="s">
        <v>843</v>
      </c>
      <c r="G41" s="54">
        <v>1</v>
      </c>
      <c r="H41" s="56">
        <v>5</v>
      </c>
      <c r="I41" s="56">
        <v>5</v>
      </c>
      <c r="J41" s="51" t="s">
        <v>734</v>
      </c>
    </row>
    <row r="42" ht="48" spans="1:10">
      <c r="A42" s="50"/>
      <c r="B42" s="50" t="s">
        <v>816</v>
      </c>
      <c r="C42" s="52" t="s">
        <v>1042</v>
      </c>
      <c r="D42" s="53" t="s">
        <v>892</v>
      </c>
      <c r="E42" s="50" t="s">
        <v>1043</v>
      </c>
      <c r="F42" s="50" t="s">
        <v>818</v>
      </c>
      <c r="G42" s="54">
        <v>1</v>
      </c>
      <c r="H42" s="56">
        <v>5</v>
      </c>
      <c r="I42" s="56">
        <v>5</v>
      </c>
      <c r="J42" s="51"/>
    </row>
    <row r="43" ht="13.5" spans="1:10">
      <c r="A43" s="50"/>
      <c r="B43" s="50"/>
      <c r="C43" s="52" t="s">
        <v>1044</v>
      </c>
      <c r="D43" s="53" t="s">
        <v>892</v>
      </c>
      <c r="E43" s="50" t="s">
        <v>1045</v>
      </c>
      <c r="F43" s="50" t="s">
        <v>818</v>
      </c>
      <c r="G43" s="54">
        <v>1</v>
      </c>
      <c r="H43" s="56">
        <v>5</v>
      </c>
      <c r="I43" s="56">
        <v>5</v>
      </c>
      <c r="J43" s="51"/>
    </row>
    <row r="44" ht="24" spans="1:10">
      <c r="A44" s="50"/>
      <c r="B44" s="50" t="s">
        <v>819</v>
      </c>
      <c r="C44" s="52"/>
      <c r="D44" s="53"/>
      <c r="E44" s="50"/>
      <c r="F44" s="50"/>
      <c r="G44" s="54"/>
      <c r="H44" s="56"/>
      <c r="I44" s="56"/>
      <c r="J44" s="51"/>
    </row>
    <row r="45" ht="24" spans="1:10">
      <c r="A45" s="50"/>
      <c r="B45" s="57" t="s">
        <v>820</v>
      </c>
      <c r="C45" s="52"/>
      <c r="D45" s="53"/>
      <c r="E45" s="50"/>
      <c r="F45" s="50"/>
      <c r="G45" s="54"/>
      <c r="H45" s="56"/>
      <c r="I45" s="56"/>
      <c r="J45" s="51"/>
    </row>
    <row r="46" ht="24" spans="1:10">
      <c r="A46" s="58" t="s">
        <v>782</v>
      </c>
      <c r="B46" s="59" t="s">
        <v>783</v>
      </c>
      <c r="C46" s="52" t="s">
        <v>934</v>
      </c>
      <c r="D46" s="53" t="s">
        <v>771</v>
      </c>
      <c r="E46" s="50" t="s">
        <v>824</v>
      </c>
      <c r="F46" s="50" t="s">
        <v>772</v>
      </c>
      <c r="G46" s="54">
        <v>1</v>
      </c>
      <c r="H46" s="56">
        <v>5</v>
      </c>
      <c r="I46" s="56">
        <v>5</v>
      </c>
      <c r="J46" s="51" t="s">
        <v>734</v>
      </c>
    </row>
    <row r="47" ht="13.5" spans="1:10">
      <c r="A47" s="60" t="s">
        <v>825</v>
      </c>
      <c r="B47" s="60"/>
      <c r="C47" s="60"/>
      <c r="D47" s="61" t="s">
        <v>734</v>
      </c>
      <c r="E47" s="62"/>
      <c r="F47" s="62"/>
      <c r="G47" s="62"/>
      <c r="H47" s="62"/>
      <c r="I47" s="68"/>
      <c r="J47" s="69" t="s">
        <v>826</v>
      </c>
    </row>
    <row r="48" ht="13.5" spans="1:10">
      <c r="A48" s="63" t="s">
        <v>827</v>
      </c>
      <c r="B48" s="63"/>
      <c r="C48" s="63"/>
      <c r="D48" s="63"/>
      <c r="E48" s="63"/>
      <c r="F48" s="63"/>
      <c r="G48" s="63"/>
      <c r="H48" s="63">
        <v>100</v>
      </c>
      <c r="I48" s="70">
        <v>100</v>
      </c>
      <c r="J48" s="71" t="s">
        <v>828</v>
      </c>
    </row>
    <row r="49" spans="1:10">
      <c r="A49" s="64"/>
      <c r="B49" s="64"/>
      <c r="C49" s="64"/>
      <c r="D49" s="64"/>
      <c r="E49" s="64"/>
      <c r="F49" s="64"/>
      <c r="G49" s="64"/>
      <c r="H49" s="64"/>
      <c r="I49" s="64"/>
      <c r="J49" s="64"/>
    </row>
    <row r="50" ht="13.5" spans="1:10">
      <c r="A50" s="65" t="s">
        <v>786</v>
      </c>
      <c r="B50" s="66"/>
      <c r="C50" s="66"/>
      <c r="D50" s="66"/>
      <c r="E50" s="66"/>
      <c r="F50" s="66"/>
      <c r="G50" s="66"/>
      <c r="H50" s="66"/>
      <c r="I50" s="66"/>
      <c r="J50" s="72"/>
    </row>
    <row r="51" ht="13.5" spans="1:10">
      <c r="A51" s="67" t="s">
        <v>829</v>
      </c>
      <c r="B51" s="67"/>
      <c r="C51" s="67"/>
      <c r="D51" s="67"/>
      <c r="E51" s="67"/>
      <c r="F51" s="67"/>
      <c r="G51" s="67"/>
      <c r="H51" s="67"/>
      <c r="I51" s="67"/>
      <c r="J51" s="67"/>
    </row>
    <row r="52" ht="13.5" spans="1:10">
      <c r="A52" s="67" t="s">
        <v>830</v>
      </c>
      <c r="B52" s="67"/>
      <c r="C52" s="67"/>
      <c r="D52" s="67"/>
      <c r="E52" s="67"/>
      <c r="F52" s="67"/>
      <c r="G52" s="67"/>
      <c r="H52" s="67"/>
      <c r="I52" s="67"/>
      <c r="J52" s="67"/>
    </row>
    <row r="53" ht="13.5" spans="1:10">
      <c r="A53" s="67" t="s">
        <v>831</v>
      </c>
      <c r="B53" s="67"/>
      <c r="C53" s="67"/>
      <c r="D53" s="67"/>
      <c r="E53" s="67"/>
      <c r="F53" s="67"/>
      <c r="G53" s="67"/>
      <c r="H53" s="67"/>
      <c r="I53" s="67"/>
      <c r="J53" s="67"/>
    </row>
    <row r="54" ht="13.5" spans="1:10">
      <c r="A54" s="67" t="s">
        <v>832</v>
      </c>
      <c r="B54" s="67"/>
      <c r="C54" s="67"/>
      <c r="D54" s="67"/>
      <c r="E54" s="67"/>
      <c r="F54" s="67"/>
      <c r="G54" s="67"/>
      <c r="H54" s="67"/>
      <c r="I54" s="67"/>
      <c r="J54" s="67"/>
    </row>
    <row r="55" s="5" customFormat="1" ht="13.5" spans="1:10">
      <c r="A55" s="67" t="s">
        <v>833</v>
      </c>
      <c r="B55" s="67"/>
      <c r="C55" s="67"/>
      <c r="D55" s="67"/>
      <c r="E55" s="67"/>
      <c r="F55" s="67"/>
      <c r="G55" s="67"/>
      <c r="H55" s="67"/>
      <c r="I55" s="67"/>
      <c r="J55" s="67"/>
    </row>
    <row r="56" ht="13.5" spans="1:10">
      <c r="A56" s="67" t="s">
        <v>834</v>
      </c>
      <c r="B56" s="67"/>
      <c r="C56" s="67"/>
      <c r="D56" s="67"/>
      <c r="E56" s="67"/>
      <c r="F56" s="67"/>
      <c r="G56" s="67"/>
      <c r="H56" s="67"/>
      <c r="I56" s="67"/>
      <c r="J56" s="67"/>
    </row>
    <row r="57" ht="13.5" spans="1:10">
      <c r="A57" s="67" t="s">
        <v>835</v>
      </c>
      <c r="B57" s="67"/>
      <c r="C57" s="67"/>
      <c r="D57" s="67"/>
      <c r="E57" s="67"/>
      <c r="F57" s="67"/>
      <c r="G57" s="67"/>
      <c r="H57" s="67"/>
      <c r="I57" s="67"/>
      <c r="J57" s="67"/>
    </row>
    <row r="58" ht="13.5" spans="1:10">
      <c r="A58" s="67" t="s">
        <v>836</v>
      </c>
      <c r="B58" s="67"/>
      <c r="C58" s="67"/>
      <c r="D58" s="67"/>
      <c r="E58" s="67"/>
      <c r="F58" s="67"/>
      <c r="G58" s="67"/>
      <c r="H58" s="67"/>
      <c r="I58" s="67"/>
      <c r="J58" s="6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47:C47"/>
    <mergeCell ref="D47:I47"/>
    <mergeCell ref="A48:G48"/>
    <mergeCell ref="A51:J51"/>
    <mergeCell ref="A52:J52"/>
    <mergeCell ref="A53:J53"/>
    <mergeCell ref="A54:J54"/>
    <mergeCell ref="A55:J55"/>
    <mergeCell ref="A56:J56"/>
    <mergeCell ref="A57:J57"/>
    <mergeCell ref="A58:J58"/>
    <mergeCell ref="A11:A12"/>
    <mergeCell ref="A15:A29"/>
    <mergeCell ref="A41:A45"/>
    <mergeCell ref="G13:G14"/>
    <mergeCell ref="H13:H14"/>
    <mergeCell ref="I13:I14"/>
    <mergeCell ref="J13:J14"/>
    <mergeCell ref="A6:B10"/>
  </mergeCells>
  <dataValidations count="2">
    <dataValidation type="list" allowBlank="1" showInputMessage="1" sqref="J48">
      <formula1>"优,良,中,差"</formula1>
    </dataValidation>
    <dataValidation type="list" allowBlank="1" showInputMessage="1" sqref="D15 D26 D27 D41 D42 D43 D16:D25 D28:D29 D30:D40 D44:D46">
      <formula1>"＝,＞,＜,≥,≤"</formula1>
    </dataValidation>
  </dataValidation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workbookViewId="0">
      <selection activeCell="C23" sqref="C23"/>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1046</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55000</v>
      </c>
      <c r="E7" s="12">
        <f t="shared" si="0"/>
        <v>55000</v>
      </c>
      <c r="F7" s="12">
        <f t="shared" si="0"/>
        <v>55000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55000</v>
      </c>
      <c r="E8" s="15">
        <v>55000</v>
      </c>
      <c r="F8" s="15">
        <v>55000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1047</v>
      </c>
      <c r="C12" s="18"/>
      <c r="D12" s="18"/>
      <c r="E12" s="19"/>
      <c r="F12" s="17" t="s">
        <v>1047</v>
      </c>
      <c r="G12" s="18"/>
      <c r="H12" s="18"/>
      <c r="I12" s="19"/>
      <c r="J12" s="40"/>
      <c r="K12" s="1" t="s">
        <v>847</v>
      </c>
    </row>
    <row r="13" s="1" customFormat="1" ht="36" customHeight="1" spans="1:10">
      <c r="A13" s="46" t="s">
        <v>759</v>
      </c>
      <c r="B13" s="47"/>
      <c r="C13" s="48"/>
      <c r="D13" s="46" t="s">
        <v>809</v>
      </c>
      <c r="E13" s="47"/>
      <c r="F13" s="48"/>
      <c r="G13" s="49" t="s">
        <v>763</v>
      </c>
      <c r="H13" s="49" t="s">
        <v>890</v>
      </c>
      <c r="I13" s="49" t="s">
        <v>801</v>
      </c>
      <c r="J13" s="49" t="s">
        <v>764</v>
      </c>
    </row>
    <row r="14" s="1" customFormat="1" ht="36" customHeight="1" spans="1:10">
      <c r="A14" s="46" t="s">
        <v>765</v>
      </c>
      <c r="B14" s="50" t="s">
        <v>766</v>
      </c>
      <c r="C14" s="50" t="s">
        <v>767</v>
      </c>
      <c r="D14" s="50" t="s">
        <v>760</v>
      </c>
      <c r="E14" s="50" t="s">
        <v>761</v>
      </c>
      <c r="F14" s="50" t="s">
        <v>762</v>
      </c>
      <c r="G14" s="51"/>
      <c r="H14" s="51"/>
      <c r="I14" s="51"/>
      <c r="J14" s="51"/>
    </row>
    <row r="15" s="1" customFormat="1" ht="34" customHeight="1" spans="1:10">
      <c r="A15" s="50" t="s">
        <v>768</v>
      </c>
      <c r="B15" s="49" t="s">
        <v>769</v>
      </c>
      <c r="C15" s="52" t="s">
        <v>1048</v>
      </c>
      <c r="D15" s="53" t="s">
        <v>892</v>
      </c>
      <c r="E15" s="50" t="s">
        <v>11</v>
      </c>
      <c r="F15" s="50" t="s">
        <v>812</v>
      </c>
      <c r="G15" s="54">
        <v>1</v>
      </c>
      <c r="H15" s="56">
        <v>10</v>
      </c>
      <c r="I15" s="56">
        <v>10</v>
      </c>
      <c r="J15" s="51" t="s">
        <v>734</v>
      </c>
    </row>
    <row r="16" s="1" customFormat="1" ht="29" customHeight="1" spans="1:10">
      <c r="A16" s="50"/>
      <c r="B16" s="49"/>
      <c r="C16" s="52" t="s">
        <v>1049</v>
      </c>
      <c r="D16" s="53" t="s">
        <v>892</v>
      </c>
      <c r="E16" s="50" t="s">
        <v>28</v>
      </c>
      <c r="F16" s="50" t="s">
        <v>812</v>
      </c>
      <c r="G16" s="54">
        <v>1</v>
      </c>
      <c r="H16" s="56">
        <v>10</v>
      </c>
      <c r="I16" s="56">
        <v>10</v>
      </c>
      <c r="J16" s="51" t="s">
        <v>734</v>
      </c>
    </row>
    <row r="17" s="1" customFormat="1" ht="33" customHeight="1" spans="1:10">
      <c r="A17" s="50"/>
      <c r="B17" s="49"/>
      <c r="C17" s="52" t="s">
        <v>1050</v>
      </c>
      <c r="D17" s="53" t="s">
        <v>892</v>
      </c>
      <c r="E17" s="50" t="s">
        <v>920</v>
      </c>
      <c r="F17" s="50" t="s">
        <v>772</v>
      </c>
      <c r="G17" s="54">
        <v>1</v>
      </c>
      <c r="H17" s="56">
        <v>10</v>
      </c>
      <c r="I17" s="56">
        <v>10</v>
      </c>
      <c r="J17" s="51" t="s">
        <v>734</v>
      </c>
    </row>
    <row r="18" s="1" customFormat="1" ht="41" customHeight="1" spans="1:10">
      <c r="A18" s="50"/>
      <c r="B18" s="49" t="s">
        <v>773</v>
      </c>
      <c r="C18" s="52" t="s">
        <v>1051</v>
      </c>
      <c r="D18" s="53" t="s">
        <v>892</v>
      </c>
      <c r="E18" s="50" t="s">
        <v>920</v>
      </c>
      <c r="F18" s="50" t="s">
        <v>772</v>
      </c>
      <c r="G18" s="54">
        <v>1</v>
      </c>
      <c r="H18" s="56">
        <v>10</v>
      </c>
      <c r="I18" s="56">
        <v>10</v>
      </c>
      <c r="J18" s="51" t="s">
        <v>734</v>
      </c>
    </row>
    <row r="19" s="1" customFormat="1" ht="30" customHeight="1" spans="1:10">
      <c r="A19" s="50"/>
      <c r="B19" s="49" t="s">
        <v>774</v>
      </c>
      <c r="C19" s="52" t="s">
        <v>1052</v>
      </c>
      <c r="D19" s="53" t="s">
        <v>892</v>
      </c>
      <c r="E19" s="50" t="s">
        <v>920</v>
      </c>
      <c r="F19" s="50" t="s">
        <v>772</v>
      </c>
      <c r="G19" s="54">
        <v>1</v>
      </c>
      <c r="H19" s="56">
        <v>10</v>
      </c>
      <c r="I19" s="56">
        <v>10</v>
      </c>
      <c r="J19" s="51" t="s">
        <v>734</v>
      </c>
    </row>
    <row r="20" s="1" customFormat="1" ht="30" customHeight="1" spans="1:10">
      <c r="A20" s="50"/>
      <c r="B20" s="50" t="s">
        <v>775</v>
      </c>
      <c r="C20" s="52"/>
      <c r="D20" s="53"/>
      <c r="E20" s="50"/>
      <c r="F20" s="50"/>
      <c r="G20" s="54"/>
      <c r="H20" s="56"/>
      <c r="I20" s="56"/>
      <c r="J20" s="51"/>
    </row>
    <row r="21" s="1" customFormat="1" ht="30" customHeight="1" spans="1:10">
      <c r="A21" s="50" t="s">
        <v>776</v>
      </c>
      <c r="B21" s="50" t="s">
        <v>815</v>
      </c>
      <c r="C21" s="52" t="s">
        <v>1053</v>
      </c>
      <c r="D21" s="53" t="s">
        <v>892</v>
      </c>
      <c r="E21" s="50" t="s">
        <v>1054</v>
      </c>
      <c r="F21" s="50" t="s">
        <v>859</v>
      </c>
      <c r="G21" s="54">
        <v>1</v>
      </c>
      <c r="H21" s="56">
        <v>5</v>
      </c>
      <c r="I21" s="56">
        <v>5</v>
      </c>
      <c r="J21" s="51" t="s">
        <v>734</v>
      </c>
    </row>
    <row r="22" s="1" customFormat="1" ht="46" customHeight="1" spans="1:10">
      <c r="A22" s="50"/>
      <c r="B22" s="50" t="s">
        <v>816</v>
      </c>
      <c r="C22" s="52" t="s">
        <v>1055</v>
      </c>
      <c r="D22" s="53" t="s">
        <v>892</v>
      </c>
      <c r="E22" s="50" t="s">
        <v>920</v>
      </c>
      <c r="F22" s="50" t="s">
        <v>772</v>
      </c>
      <c r="G22" s="54">
        <v>1</v>
      </c>
      <c r="H22" s="56">
        <v>5</v>
      </c>
      <c r="I22" s="56">
        <v>5</v>
      </c>
      <c r="J22" s="51" t="s">
        <v>734</v>
      </c>
    </row>
    <row r="23" s="1" customFormat="1" ht="59" customHeight="1" spans="1:10">
      <c r="A23" s="50"/>
      <c r="B23" s="50"/>
      <c r="C23" s="52" t="s">
        <v>1056</v>
      </c>
      <c r="D23" s="53" t="s">
        <v>892</v>
      </c>
      <c r="E23" s="50" t="s">
        <v>920</v>
      </c>
      <c r="F23" s="50" t="s">
        <v>772</v>
      </c>
      <c r="G23" s="54">
        <v>1</v>
      </c>
      <c r="H23" s="56">
        <v>5</v>
      </c>
      <c r="I23" s="56">
        <v>5</v>
      </c>
      <c r="J23" s="51" t="s">
        <v>734</v>
      </c>
    </row>
    <row r="24" s="1" customFormat="1" ht="54" customHeight="1" spans="1:10">
      <c r="A24" s="50"/>
      <c r="B24" s="50"/>
      <c r="C24" s="52" t="s">
        <v>1057</v>
      </c>
      <c r="D24" s="53" t="s">
        <v>892</v>
      </c>
      <c r="E24" s="50" t="s">
        <v>920</v>
      </c>
      <c r="F24" s="50" t="s">
        <v>772</v>
      </c>
      <c r="G24" s="54">
        <v>1</v>
      </c>
      <c r="H24" s="56">
        <v>5</v>
      </c>
      <c r="I24" s="56">
        <v>5</v>
      </c>
      <c r="J24" s="51" t="s">
        <v>734</v>
      </c>
    </row>
    <row r="25" s="1" customFormat="1" ht="25.5" customHeight="1" spans="1:10">
      <c r="A25" s="50"/>
      <c r="B25" s="50" t="s">
        <v>819</v>
      </c>
      <c r="C25" s="52" t="s">
        <v>861</v>
      </c>
      <c r="D25" s="53" t="s">
        <v>892</v>
      </c>
      <c r="E25" s="50" t="s">
        <v>862</v>
      </c>
      <c r="F25" s="50" t="s">
        <v>772</v>
      </c>
      <c r="G25" s="54">
        <v>1</v>
      </c>
      <c r="H25" s="56">
        <v>5</v>
      </c>
      <c r="I25" s="56">
        <v>5</v>
      </c>
      <c r="J25" s="51" t="s">
        <v>734</v>
      </c>
    </row>
    <row r="26" s="1" customFormat="1" ht="30" customHeight="1" spans="1:10">
      <c r="A26" s="50"/>
      <c r="B26" s="57" t="s">
        <v>820</v>
      </c>
      <c r="C26" s="52" t="s">
        <v>1058</v>
      </c>
      <c r="D26" s="53" t="s">
        <v>892</v>
      </c>
      <c r="E26" s="50" t="s">
        <v>40</v>
      </c>
      <c r="F26" s="50" t="s">
        <v>822</v>
      </c>
      <c r="G26" s="54">
        <v>1</v>
      </c>
      <c r="H26" s="56">
        <v>5</v>
      </c>
      <c r="I26" s="56">
        <v>5</v>
      </c>
      <c r="J26" s="51" t="s">
        <v>734</v>
      </c>
    </row>
    <row r="27" s="1" customFormat="1" ht="28.95" customHeight="1" spans="1:10">
      <c r="A27" s="58"/>
      <c r="B27" s="59"/>
      <c r="C27" s="52" t="s">
        <v>1059</v>
      </c>
      <c r="D27" s="53" t="s">
        <v>892</v>
      </c>
      <c r="E27" s="50" t="s">
        <v>920</v>
      </c>
      <c r="F27" s="50" t="s">
        <v>772</v>
      </c>
      <c r="G27" s="54">
        <v>1</v>
      </c>
      <c r="H27" s="56">
        <v>5</v>
      </c>
      <c r="I27" s="56">
        <v>5</v>
      </c>
      <c r="J27" s="51" t="s">
        <v>734</v>
      </c>
    </row>
    <row r="28" s="1" customFormat="1" ht="27" customHeight="1" spans="1:10">
      <c r="A28" s="58" t="s">
        <v>782</v>
      </c>
      <c r="B28" s="59" t="s">
        <v>783</v>
      </c>
      <c r="C28" s="52" t="s">
        <v>934</v>
      </c>
      <c r="D28" s="53" t="s">
        <v>771</v>
      </c>
      <c r="E28" s="50" t="s">
        <v>824</v>
      </c>
      <c r="F28" s="50" t="s">
        <v>772</v>
      </c>
      <c r="G28" s="54">
        <v>1</v>
      </c>
      <c r="H28" s="55">
        <v>5</v>
      </c>
      <c r="I28" s="55">
        <v>5</v>
      </c>
      <c r="J28" s="51" t="s">
        <v>734</v>
      </c>
    </row>
    <row r="29" s="1" customFormat="1" ht="19.05" customHeight="1" spans="1:10">
      <c r="A29" s="60" t="s">
        <v>825</v>
      </c>
      <c r="B29" s="60"/>
      <c r="C29" s="60"/>
      <c r="D29" s="61" t="s">
        <v>734</v>
      </c>
      <c r="E29" s="62"/>
      <c r="F29" s="62"/>
      <c r="G29" s="62"/>
      <c r="H29" s="62"/>
      <c r="I29" s="68"/>
      <c r="J29" s="69" t="s">
        <v>826</v>
      </c>
    </row>
    <row r="30" s="1" customFormat="1" ht="18" customHeight="1" spans="1:10">
      <c r="A30" s="63" t="s">
        <v>827</v>
      </c>
      <c r="B30" s="63"/>
      <c r="C30" s="63"/>
      <c r="D30" s="63"/>
      <c r="E30" s="63"/>
      <c r="F30" s="63"/>
      <c r="G30" s="63"/>
      <c r="H30" s="63">
        <v>100</v>
      </c>
      <c r="I30" s="70">
        <v>100</v>
      </c>
      <c r="J30" s="71" t="s">
        <v>828</v>
      </c>
    </row>
    <row r="31" s="1" customFormat="1" ht="18" customHeight="1" spans="1:10">
      <c r="A31" s="64"/>
      <c r="B31" s="64"/>
      <c r="C31" s="64"/>
      <c r="D31" s="64"/>
      <c r="E31" s="64"/>
      <c r="F31" s="64"/>
      <c r="G31" s="64"/>
      <c r="H31" s="64"/>
      <c r="I31" s="64"/>
      <c r="J31" s="64"/>
    </row>
    <row r="32" s="5" customFormat="1" ht="18" customHeight="1" spans="1:10">
      <c r="A32" s="65" t="s">
        <v>786</v>
      </c>
      <c r="B32" s="66"/>
      <c r="C32" s="66"/>
      <c r="D32" s="66"/>
      <c r="E32" s="66"/>
      <c r="F32" s="66"/>
      <c r="G32" s="66"/>
      <c r="H32" s="66"/>
      <c r="I32" s="66"/>
      <c r="J32" s="72"/>
    </row>
    <row r="33" s="1" customFormat="1" ht="24" customHeight="1" spans="1:10">
      <c r="A33" s="67" t="s">
        <v>829</v>
      </c>
      <c r="B33" s="67"/>
      <c r="C33" s="67"/>
      <c r="D33" s="67"/>
      <c r="E33" s="67"/>
      <c r="F33" s="67"/>
      <c r="G33" s="67"/>
      <c r="H33" s="67"/>
      <c r="I33" s="67"/>
      <c r="J33" s="67"/>
    </row>
    <row r="34" s="1" customFormat="1" ht="24" customHeight="1" spans="1:10">
      <c r="A34" s="67" t="s">
        <v>830</v>
      </c>
      <c r="B34" s="67"/>
      <c r="C34" s="67"/>
      <c r="D34" s="67"/>
      <c r="E34" s="67"/>
      <c r="F34" s="67"/>
      <c r="G34" s="67"/>
      <c r="H34" s="67"/>
      <c r="I34" s="67"/>
      <c r="J34" s="67"/>
    </row>
    <row r="35" s="1" customFormat="1" ht="24" customHeight="1" spans="1:10">
      <c r="A35" s="67" t="s">
        <v>831</v>
      </c>
      <c r="B35" s="67"/>
      <c r="C35" s="67"/>
      <c r="D35" s="67"/>
      <c r="E35" s="67"/>
      <c r="F35" s="67"/>
      <c r="G35" s="67"/>
      <c r="H35" s="67"/>
      <c r="I35" s="67"/>
      <c r="J35" s="67"/>
    </row>
    <row r="36" s="1" customFormat="1" spans="1:10">
      <c r="A36" s="67" t="s">
        <v>832</v>
      </c>
      <c r="B36" s="67"/>
      <c r="C36" s="67"/>
      <c r="D36" s="67"/>
      <c r="E36" s="67"/>
      <c r="F36" s="67"/>
      <c r="G36" s="67"/>
      <c r="H36" s="67"/>
      <c r="I36" s="67"/>
      <c r="J36" s="67"/>
    </row>
    <row r="37" s="5" customFormat="1" ht="13.5" spans="1:10">
      <c r="A37" s="67" t="s">
        <v>833</v>
      </c>
      <c r="B37" s="67"/>
      <c r="C37" s="67"/>
      <c r="D37" s="67"/>
      <c r="E37" s="67"/>
      <c r="F37" s="67"/>
      <c r="G37" s="67"/>
      <c r="H37" s="67"/>
      <c r="I37" s="67"/>
      <c r="J37" s="67"/>
    </row>
    <row r="38" s="5" customFormat="1" ht="13.5" spans="1:10">
      <c r="A38" s="67" t="s">
        <v>834</v>
      </c>
      <c r="B38" s="67"/>
      <c r="C38" s="67"/>
      <c r="D38" s="67"/>
      <c r="E38" s="67"/>
      <c r="F38" s="67"/>
      <c r="G38" s="67"/>
      <c r="H38" s="67"/>
      <c r="I38" s="67"/>
      <c r="J38" s="67"/>
    </row>
    <row r="39" ht="13.5" spans="1:10">
      <c r="A39" s="67" t="s">
        <v>835</v>
      </c>
      <c r="B39" s="67"/>
      <c r="C39" s="67"/>
      <c r="D39" s="67"/>
      <c r="E39" s="67"/>
      <c r="F39" s="67"/>
      <c r="G39" s="67"/>
      <c r="H39" s="67"/>
      <c r="I39" s="67"/>
      <c r="J39" s="67"/>
    </row>
    <row r="40" ht="13.5" spans="1:10">
      <c r="A40" s="67" t="s">
        <v>836</v>
      </c>
      <c r="B40" s="67"/>
      <c r="C40" s="67"/>
      <c r="D40" s="67"/>
      <c r="E40" s="67"/>
      <c r="F40" s="67"/>
      <c r="G40" s="67"/>
      <c r="H40" s="67"/>
      <c r="I40" s="67"/>
      <c r="J40" s="6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9:C29"/>
    <mergeCell ref="D29:I29"/>
    <mergeCell ref="A30:G30"/>
    <mergeCell ref="A33:J33"/>
    <mergeCell ref="A34:J34"/>
    <mergeCell ref="A35:J35"/>
    <mergeCell ref="A36:J36"/>
    <mergeCell ref="A37:J37"/>
    <mergeCell ref="A38:J38"/>
    <mergeCell ref="A39:J39"/>
    <mergeCell ref="A40:J40"/>
    <mergeCell ref="A11:A12"/>
    <mergeCell ref="A15:A20"/>
    <mergeCell ref="A21:A26"/>
    <mergeCell ref="G13:G14"/>
    <mergeCell ref="H13:H14"/>
    <mergeCell ref="I13:I14"/>
    <mergeCell ref="J13:J14"/>
    <mergeCell ref="A6:B10"/>
  </mergeCells>
  <dataValidations count="2">
    <dataValidation type="list" allowBlank="1" showInputMessage="1" sqref="J30">
      <formula1>"优,良,中,差"</formula1>
    </dataValidation>
    <dataValidation type="list" allowBlank="1" showInputMessage="1" sqref="D15 D21 D22 D27 D28 D16:D17 D18:D20 D23:D24 D25:D26">
      <formula1>"＝,＞,＜,≥,≤"</formula1>
    </dataValidation>
  </dataValidation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A28" sqref="A28:J28"/>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1060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23485.52</v>
      </c>
      <c r="E7" s="12">
        <f t="shared" si="0"/>
        <v>23485.52</v>
      </c>
      <c r="F7" s="12">
        <f t="shared" si="0"/>
        <v>23485.52</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23485.52</v>
      </c>
      <c r="E8" s="15">
        <v>23485.52</v>
      </c>
      <c r="F8" s="15">
        <v>23485.52</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1061</v>
      </c>
      <c r="C12" s="18"/>
      <c r="D12" s="18"/>
      <c r="E12" s="19"/>
      <c r="F12" s="17" t="s">
        <v>1061</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44" customHeight="1" spans="1:10">
      <c r="A15" s="10" t="s">
        <v>768</v>
      </c>
      <c r="B15" s="23" t="s">
        <v>769</v>
      </c>
      <c r="C15" s="25" t="s">
        <v>1061</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42" customHeight="1" spans="1:10">
      <c r="A19" s="10" t="s">
        <v>776</v>
      </c>
      <c r="B19" s="10" t="s">
        <v>815</v>
      </c>
      <c r="C19" s="25" t="s">
        <v>1061</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45" customHeight="1" spans="1:10">
      <c r="A23" s="30" t="s">
        <v>782</v>
      </c>
      <c r="B23" s="31" t="s">
        <v>783</v>
      </c>
      <c r="C23" s="25" t="s">
        <v>1061</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8" s="5" customFormat="1" spans="1:10">
      <c r="A38" s="1"/>
      <c r="B38" s="1"/>
      <c r="C38" s="1"/>
      <c r="D38" s="1"/>
      <c r="E38" s="1"/>
      <c r="F38" s="1"/>
      <c r="G38" s="1"/>
      <c r="H38" s="1"/>
      <c r="I38" s="1"/>
      <c r="J38"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D20" sqref="D20"/>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1062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500000</v>
      </c>
      <c r="E7" s="12">
        <f t="shared" si="0"/>
        <v>500000</v>
      </c>
      <c r="F7" s="12">
        <f t="shared" si="0"/>
        <v>500000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500000</v>
      </c>
      <c r="E8" s="15">
        <v>500000</v>
      </c>
      <c r="F8" s="15">
        <v>500000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1062</v>
      </c>
      <c r="C12" s="18"/>
      <c r="D12" s="18"/>
      <c r="E12" s="19"/>
      <c r="F12" s="17" t="s">
        <v>1062</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9" customHeight="1" spans="1:10">
      <c r="A15" s="10" t="s">
        <v>768</v>
      </c>
      <c r="B15" s="23" t="s">
        <v>769</v>
      </c>
      <c r="C15" s="25" t="s">
        <v>1062</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9" customHeight="1" spans="1:10">
      <c r="A19" s="10" t="s">
        <v>776</v>
      </c>
      <c r="B19" s="10" t="s">
        <v>815</v>
      </c>
      <c r="C19" s="25" t="s">
        <v>1062</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42" customHeight="1" spans="1:10">
      <c r="A23" s="30" t="s">
        <v>782</v>
      </c>
      <c r="B23" s="31" t="s">
        <v>783</v>
      </c>
      <c r="C23" s="25" t="s">
        <v>1062</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8" s="5" customFormat="1" spans="1:10">
      <c r="A38" s="1"/>
      <c r="B38" s="1"/>
      <c r="C38" s="1"/>
      <c r="D38" s="1"/>
      <c r="E38" s="1"/>
      <c r="F38" s="1"/>
      <c r="G38" s="1"/>
      <c r="H38" s="1"/>
      <c r="I38" s="1"/>
      <c r="J38"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abSelected="1" workbookViewId="0">
      <selection activeCell="B12" sqref="B12:E12"/>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1063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132288.99</v>
      </c>
      <c r="E7" s="12">
        <f t="shared" si="0"/>
        <v>132288.99</v>
      </c>
      <c r="F7" s="12">
        <f t="shared" si="0"/>
        <v>132288.99</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132288.99</v>
      </c>
      <c r="E8" s="15">
        <v>132288.99</v>
      </c>
      <c r="F8" s="15">
        <v>132288.99</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1064</v>
      </c>
      <c r="C12" s="18"/>
      <c r="D12" s="18"/>
      <c r="E12" s="19"/>
      <c r="F12" s="17" t="s">
        <v>1064</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41" customHeight="1" spans="1:10">
      <c r="A15" s="10" t="s">
        <v>768</v>
      </c>
      <c r="B15" s="23" t="s">
        <v>769</v>
      </c>
      <c r="C15" s="25" t="s">
        <v>1064</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42" customHeight="1" spans="1:10">
      <c r="A19" s="10" t="s">
        <v>776</v>
      </c>
      <c r="B19" s="10" t="s">
        <v>815</v>
      </c>
      <c r="C19" s="25" t="s">
        <v>1064</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45" customHeight="1" spans="1:10">
      <c r="A23" s="30" t="s">
        <v>782</v>
      </c>
      <c r="B23" s="31" t="s">
        <v>783</v>
      </c>
      <c r="C23" s="25" t="s">
        <v>1064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8" s="5" customFormat="1" spans="1:10">
      <c r="A38" s="1"/>
      <c r="B38" s="1"/>
      <c r="C38" s="1"/>
      <c r="D38" s="1"/>
      <c r="E38" s="1"/>
      <c r="F38" s="1"/>
      <c r="G38" s="1"/>
      <c r="H38" s="1"/>
      <c r="I38" s="1"/>
      <c r="J38"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2" workbookViewId="0">
      <selection activeCell="B12" sqref="B12:E12"/>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1065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10000</v>
      </c>
      <c r="E7" s="12">
        <f t="shared" si="0"/>
        <v>10000</v>
      </c>
      <c r="F7" s="12">
        <f t="shared" si="0"/>
        <v>10000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10000</v>
      </c>
      <c r="E8" s="15">
        <v>10000</v>
      </c>
      <c r="F8" s="15">
        <v>10000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1065</v>
      </c>
      <c r="C12" s="18"/>
      <c r="D12" s="18"/>
      <c r="E12" s="19"/>
      <c r="F12" s="17" t="s">
        <v>1065</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1065</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1065</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1065</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8" s="5" customFormat="1" spans="1:10">
      <c r="A38" s="1"/>
      <c r="B38" s="1"/>
      <c r="C38" s="1"/>
      <c r="D38" s="1"/>
      <c r="E38" s="1"/>
      <c r="F38" s="1"/>
      <c r="G38" s="1"/>
      <c r="H38" s="1"/>
      <c r="I38" s="1"/>
      <c r="J38"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D9" sqref="D9"/>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1066</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231586.58</v>
      </c>
      <c r="E7" s="12">
        <f t="shared" si="0"/>
        <v>231586.58</v>
      </c>
      <c r="F7" s="12">
        <f t="shared" si="0"/>
        <v>231586.58</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231586.58</v>
      </c>
      <c r="E8" s="15">
        <v>231586.58</v>
      </c>
      <c r="F8" s="15">
        <v>231586.58</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1067</v>
      </c>
      <c r="C12" s="18"/>
      <c r="D12" s="18"/>
      <c r="E12" s="19"/>
      <c r="F12" s="17" t="s">
        <v>1067</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41" customHeight="1" spans="1:10">
      <c r="A15" s="10" t="s">
        <v>768</v>
      </c>
      <c r="B15" s="23" t="s">
        <v>769</v>
      </c>
      <c r="C15" s="25" t="s">
        <v>1068</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9" customHeight="1" spans="1:10">
      <c r="A19" s="10" t="s">
        <v>776</v>
      </c>
      <c r="B19" s="10" t="s">
        <v>815</v>
      </c>
      <c r="C19" s="25" t="s">
        <v>1068</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934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8" s="5" customFormat="1" spans="1:10">
      <c r="A38" s="1"/>
      <c r="B38" s="1"/>
      <c r="C38" s="1"/>
      <c r="D38" s="1"/>
      <c r="E38" s="1"/>
      <c r="F38" s="1"/>
      <c r="G38" s="1"/>
      <c r="H38" s="1"/>
      <c r="I38" s="1"/>
      <c r="J38"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D9" sqref="D9"/>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1069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3950000</v>
      </c>
      <c r="E7" s="12">
        <f t="shared" si="0"/>
        <v>3950000</v>
      </c>
      <c r="F7" s="12">
        <f t="shared" si="0"/>
        <v>3713037.45</v>
      </c>
      <c r="G7" s="13">
        <v>10</v>
      </c>
      <c r="H7" s="14" t="str">
        <f t="shared" ref="H7:H10" si="1">IF(E7&gt;0,ROUND(F7/E7,3)*100&amp;"%","—")</f>
        <v>94%</v>
      </c>
      <c r="I7" s="16">
        <v>8</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3950000</v>
      </c>
      <c r="E8" s="15">
        <v>3950000</v>
      </c>
      <c r="F8" s="15">
        <v>3713037.45</v>
      </c>
      <c r="G8" s="10" t="s">
        <v>652</v>
      </c>
      <c r="H8" s="14" t="str">
        <f t="shared" si="1"/>
        <v>94%</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1070</v>
      </c>
      <c r="C12" s="18"/>
      <c r="D12" s="18"/>
      <c r="E12" s="19"/>
      <c r="F12" s="17" t="s">
        <v>1070</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1071</v>
      </c>
      <c r="D15" s="26" t="s">
        <v>892</v>
      </c>
      <c r="E15" s="189" t="s">
        <v>1072</v>
      </c>
      <c r="F15" s="10" t="s">
        <v>850</v>
      </c>
      <c r="G15" s="27">
        <v>1</v>
      </c>
      <c r="H15" s="28">
        <v>20</v>
      </c>
      <c r="I15" s="28">
        <v>20</v>
      </c>
      <c r="J15" s="24" t="s">
        <v>734</v>
      </c>
    </row>
    <row r="16" s="1" customFormat="1" ht="18" customHeight="1" spans="1:10">
      <c r="A16" s="10"/>
      <c r="B16" s="23" t="s">
        <v>773</v>
      </c>
      <c r="C16" s="25" t="s">
        <v>1073</v>
      </c>
      <c r="D16" s="26" t="s">
        <v>908</v>
      </c>
      <c r="E16" s="189" t="s">
        <v>920</v>
      </c>
      <c r="F16" s="10" t="s">
        <v>772</v>
      </c>
      <c r="G16" s="27">
        <v>1</v>
      </c>
      <c r="H16" s="28">
        <v>10</v>
      </c>
      <c r="I16" s="28">
        <v>10</v>
      </c>
      <c r="J16" s="24" t="s">
        <v>734</v>
      </c>
    </row>
    <row r="17" s="1" customFormat="1" ht="18" customHeight="1" spans="1:10">
      <c r="A17" s="10"/>
      <c r="B17" s="23" t="s">
        <v>774</v>
      </c>
      <c r="C17" s="25" t="s">
        <v>1074</v>
      </c>
      <c r="D17" s="26" t="s">
        <v>908</v>
      </c>
      <c r="E17" s="189" t="s">
        <v>920</v>
      </c>
      <c r="F17" s="10" t="s">
        <v>772</v>
      </c>
      <c r="G17" s="27">
        <v>1</v>
      </c>
      <c r="H17" s="28">
        <v>10</v>
      </c>
      <c r="I17" s="28">
        <v>10</v>
      </c>
      <c r="J17" s="24" t="s">
        <v>734</v>
      </c>
    </row>
    <row r="18" s="1" customFormat="1" ht="18" customHeight="1" spans="1:10">
      <c r="A18" s="10"/>
      <c r="B18" s="10" t="s">
        <v>775</v>
      </c>
      <c r="C18" s="25" t="s">
        <v>1075</v>
      </c>
      <c r="D18" s="26" t="s">
        <v>1076</v>
      </c>
      <c r="E18" s="189" t="s">
        <v>1077</v>
      </c>
      <c r="F18" s="10" t="s">
        <v>843</v>
      </c>
      <c r="G18" s="27">
        <v>1</v>
      </c>
      <c r="H18" s="28">
        <v>10</v>
      </c>
      <c r="I18" s="28">
        <v>10</v>
      </c>
      <c r="J18" s="24" t="s">
        <v>734</v>
      </c>
    </row>
    <row r="19" s="1" customFormat="1" ht="30" customHeight="1" spans="1:10">
      <c r="A19" s="10" t="s">
        <v>776</v>
      </c>
      <c r="B19" s="10" t="s">
        <v>815</v>
      </c>
      <c r="C19" s="25" t="s">
        <v>1078</v>
      </c>
      <c r="D19" s="26" t="s">
        <v>892</v>
      </c>
      <c r="E19" s="189" t="s">
        <v>1079</v>
      </c>
      <c r="F19" s="10" t="s">
        <v>843</v>
      </c>
      <c r="G19" s="27">
        <v>1</v>
      </c>
      <c r="H19" s="28">
        <v>10</v>
      </c>
      <c r="I19" s="28">
        <v>10</v>
      </c>
      <c r="J19" s="24" t="s">
        <v>734</v>
      </c>
    </row>
    <row r="20" s="1" customFormat="1" ht="30" customHeight="1" spans="1:10">
      <c r="A20" s="10"/>
      <c r="B20" s="10" t="s">
        <v>816</v>
      </c>
      <c r="C20" s="25" t="s">
        <v>1080</v>
      </c>
      <c r="D20" s="26" t="s">
        <v>892</v>
      </c>
      <c r="E20" s="189" t="s">
        <v>76</v>
      </c>
      <c r="F20" s="10" t="s">
        <v>843</v>
      </c>
      <c r="G20" s="27">
        <v>1</v>
      </c>
      <c r="H20" s="28">
        <v>10</v>
      </c>
      <c r="I20" s="28">
        <v>10</v>
      </c>
      <c r="J20" s="24" t="s">
        <v>734</v>
      </c>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t="s">
        <v>1081</v>
      </c>
      <c r="D22" s="26" t="s">
        <v>892</v>
      </c>
      <c r="E22" s="189" t="s">
        <v>61</v>
      </c>
      <c r="F22" s="10" t="s">
        <v>822</v>
      </c>
      <c r="G22" s="27">
        <v>1</v>
      </c>
      <c r="H22" s="28">
        <v>10</v>
      </c>
      <c r="I22" s="28">
        <v>10</v>
      </c>
      <c r="J22" s="24" t="s">
        <v>734</v>
      </c>
    </row>
    <row r="23" s="1" customFormat="1" ht="30" customHeight="1" spans="1:10">
      <c r="A23" s="30" t="s">
        <v>782</v>
      </c>
      <c r="B23" s="31" t="s">
        <v>783</v>
      </c>
      <c r="C23" s="25" t="s">
        <v>1082</v>
      </c>
      <c r="D23" s="26" t="s">
        <v>892</v>
      </c>
      <c r="E23" s="189" t="s">
        <v>905</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98</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row r="38" s="5" customFormat="1" spans="1:10">
      <c r="A38" s="1"/>
      <c r="B38" s="1"/>
      <c r="C38" s="1"/>
      <c r="D38" s="1"/>
      <c r="E38" s="1"/>
      <c r="F38" s="1"/>
      <c r="G38" s="1"/>
      <c r="H38" s="1"/>
      <c r="I38" s="1"/>
      <c r="J38"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topLeftCell="A7" workbookViewId="0">
      <selection activeCell="A32" sqref="A32"/>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1083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160000</v>
      </c>
      <c r="E7" s="12">
        <f t="shared" si="0"/>
        <v>160000</v>
      </c>
      <c r="F7" s="12">
        <f t="shared" si="0"/>
        <v>160000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160000</v>
      </c>
      <c r="E8" s="15">
        <v>160000</v>
      </c>
      <c r="F8" s="15">
        <v>160000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1084</v>
      </c>
      <c r="C12" s="18"/>
      <c r="D12" s="18"/>
      <c r="E12" s="19"/>
      <c r="F12" s="17" t="s">
        <v>1084</v>
      </c>
      <c r="G12" s="18"/>
      <c r="H12" s="18"/>
      <c r="I12" s="19"/>
      <c r="J12" s="40"/>
      <c r="K12" s="1" t="s">
        <v>847</v>
      </c>
    </row>
    <row r="13" s="1" customFormat="1" ht="36" customHeight="1" spans="1:10">
      <c r="A13" s="46" t="s">
        <v>759</v>
      </c>
      <c r="B13" s="47"/>
      <c r="C13" s="48"/>
      <c r="D13" s="46" t="s">
        <v>809</v>
      </c>
      <c r="E13" s="47"/>
      <c r="F13" s="48"/>
      <c r="G13" s="49" t="s">
        <v>763</v>
      </c>
      <c r="H13" s="49" t="s">
        <v>890</v>
      </c>
      <c r="I13" s="49" t="s">
        <v>801</v>
      </c>
      <c r="J13" s="49" t="s">
        <v>764</v>
      </c>
    </row>
    <row r="14" s="1" customFormat="1" ht="36" customHeight="1" spans="1:10">
      <c r="A14" s="46" t="s">
        <v>765</v>
      </c>
      <c r="B14" s="50" t="s">
        <v>766</v>
      </c>
      <c r="C14" s="50" t="s">
        <v>767</v>
      </c>
      <c r="D14" s="50" t="s">
        <v>760</v>
      </c>
      <c r="E14" s="50" t="s">
        <v>761</v>
      </c>
      <c r="F14" s="50" t="s">
        <v>762</v>
      </c>
      <c r="G14" s="51"/>
      <c r="H14" s="51"/>
      <c r="I14" s="51"/>
      <c r="J14" s="51"/>
    </row>
    <row r="15" s="1" customFormat="1" ht="34" customHeight="1" spans="1:10">
      <c r="A15" s="50" t="s">
        <v>768</v>
      </c>
      <c r="B15" s="49" t="s">
        <v>769</v>
      </c>
      <c r="C15" s="52" t="s">
        <v>1085</v>
      </c>
      <c r="D15" s="53" t="s">
        <v>892</v>
      </c>
      <c r="E15" s="50" t="s">
        <v>1034</v>
      </c>
      <c r="F15" s="50" t="s">
        <v>850</v>
      </c>
      <c r="G15" s="54">
        <v>1</v>
      </c>
      <c r="H15" s="55">
        <v>10</v>
      </c>
      <c r="I15" s="55">
        <v>10</v>
      </c>
      <c r="J15" s="51" t="s">
        <v>734</v>
      </c>
    </row>
    <row r="16" s="1" customFormat="1" ht="24" customHeight="1" spans="1:10">
      <c r="A16" s="50"/>
      <c r="B16" s="49"/>
      <c r="C16" s="52" t="s">
        <v>1086</v>
      </c>
      <c r="D16" s="53" t="s">
        <v>892</v>
      </c>
      <c r="E16" s="50" t="s">
        <v>1034</v>
      </c>
      <c r="F16" s="50" t="s">
        <v>850</v>
      </c>
      <c r="G16" s="54">
        <v>1</v>
      </c>
      <c r="H16" s="55">
        <v>10</v>
      </c>
      <c r="I16" s="55">
        <v>10</v>
      </c>
      <c r="J16" s="51" t="s">
        <v>734</v>
      </c>
    </row>
    <row r="17" s="1" customFormat="1" ht="30" customHeight="1" spans="1:10">
      <c r="A17" s="50"/>
      <c r="B17" s="49" t="s">
        <v>773</v>
      </c>
      <c r="C17" s="52" t="s">
        <v>813</v>
      </c>
      <c r="D17" s="53" t="s">
        <v>892</v>
      </c>
      <c r="E17" s="50" t="s">
        <v>920</v>
      </c>
      <c r="F17" s="50" t="s">
        <v>772</v>
      </c>
      <c r="G17" s="54">
        <v>1</v>
      </c>
      <c r="H17" s="55">
        <v>10</v>
      </c>
      <c r="I17" s="55">
        <v>10</v>
      </c>
      <c r="J17" s="51" t="s">
        <v>734</v>
      </c>
    </row>
    <row r="18" s="1" customFormat="1" ht="33" customHeight="1" spans="1:10">
      <c r="A18" s="50"/>
      <c r="B18" s="49" t="s">
        <v>774</v>
      </c>
      <c r="C18" s="52" t="s">
        <v>813</v>
      </c>
      <c r="D18" s="53" t="s">
        <v>892</v>
      </c>
      <c r="E18" s="50" t="s">
        <v>920</v>
      </c>
      <c r="F18" s="50" t="s">
        <v>772</v>
      </c>
      <c r="G18" s="54">
        <v>1</v>
      </c>
      <c r="H18" s="55">
        <v>10</v>
      </c>
      <c r="I18" s="55">
        <v>10</v>
      </c>
      <c r="J18" s="51" t="s">
        <v>734</v>
      </c>
    </row>
    <row r="19" s="1" customFormat="1" ht="30" customHeight="1" spans="1:10">
      <c r="A19" s="50"/>
      <c r="B19" s="50" t="s">
        <v>775</v>
      </c>
      <c r="C19" s="52" t="s">
        <v>1087</v>
      </c>
      <c r="D19" s="53" t="s">
        <v>892</v>
      </c>
      <c r="E19" s="50" t="s">
        <v>54</v>
      </c>
      <c r="F19" s="50" t="s">
        <v>1088</v>
      </c>
      <c r="G19" s="54">
        <v>1</v>
      </c>
      <c r="H19" s="55">
        <v>10</v>
      </c>
      <c r="I19" s="55">
        <v>10</v>
      </c>
      <c r="J19" s="51" t="s">
        <v>734</v>
      </c>
    </row>
    <row r="20" s="1" customFormat="1" ht="30" customHeight="1" spans="1:10">
      <c r="A20" s="50" t="s">
        <v>776</v>
      </c>
      <c r="B20" s="50" t="s">
        <v>815</v>
      </c>
      <c r="C20" s="52" t="s">
        <v>927</v>
      </c>
      <c r="D20" s="53" t="s">
        <v>892</v>
      </c>
      <c r="E20" s="50" t="s">
        <v>920</v>
      </c>
      <c r="F20" s="50" t="s">
        <v>772</v>
      </c>
      <c r="G20" s="54">
        <v>1</v>
      </c>
      <c r="H20" s="56">
        <v>5</v>
      </c>
      <c r="I20" s="56">
        <v>5</v>
      </c>
      <c r="J20" s="51" t="s">
        <v>734</v>
      </c>
    </row>
    <row r="21" s="1" customFormat="1" ht="42" customHeight="1" spans="1:10">
      <c r="A21" s="50"/>
      <c r="B21" s="50"/>
      <c r="C21" s="52" t="s">
        <v>1089</v>
      </c>
      <c r="D21" s="53" t="s">
        <v>892</v>
      </c>
      <c r="E21" s="50" t="s">
        <v>920</v>
      </c>
      <c r="F21" s="50" t="s">
        <v>772</v>
      </c>
      <c r="G21" s="54">
        <v>1</v>
      </c>
      <c r="H21" s="56">
        <v>5</v>
      </c>
      <c r="I21" s="56">
        <v>5</v>
      </c>
      <c r="J21" s="51" t="s">
        <v>734</v>
      </c>
    </row>
    <row r="22" s="1" customFormat="1" ht="30" customHeight="1" spans="1:10">
      <c r="A22" s="50"/>
      <c r="B22" s="50"/>
      <c r="C22" s="52" t="s">
        <v>1090</v>
      </c>
      <c r="D22" s="53" t="s">
        <v>892</v>
      </c>
      <c r="E22" s="50" t="s">
        <v>914</v>
      </c>
      <c r="F22" s="50" t="s">
        <v>875</v>
      </c>
      <c r="G22" s="54">
        <v>1</v>
      </c>
      <c r="H22" s="56">
        <v>5</v>
      </c>
      <c r="I22" s="56">
        <v>5</v>
      </c>
      <c r="J22" s="51" t="s">
        <v>734</v>
      </c>
    </row>
    <row r="23" s="1" customFormat="1" ht="30" customHeight="1" spans="1:10">
      <c r="A23" s="50"/>
      <c r="B23" s="50"/>
      <c r="C23" s="52" t="s">
        <v>1091</v>
      </c>
      <c r="D23" s="53" t="s">
        <v>908</v>
      </c>
      <c r="E23" s="50" t="s">
        <v>1092</v>
      </c>
      <c r="F23" s="50" t="s">
        <v>1093</v>
      </c>
      <c r="G23" s="54">
        <v>1</v>
      </c>
      <c r="H23" s="56">
        <v>5</v>
      </c>
      <c r="I23" s="56">
        <v>5</v>
      </c>
      <c r="J23" s="51" t="s">
        <v>734</v>
      </c>
    </row>
    <row r="24" s="1" customFormat="1" ht="54" customHeight="1" spans="1:10">
      <c r="A24" s="50"/>
      <c r="B24" s="50"/>
      <c r="C24" s="52" t="s">
        <v>1094</v>
      </c>
      <c r="D24" s="53" t="s">
        <v>908</v>
      </c>
      <c r="E24" s="50" t="s">
        <v>1095</v>
      </c>
      <c r="F24" s="50" t="s">
        <v>1093</v>
      </c>
      <c r="G24" s="54">
        <v>1</v>
      </c>
      <c r="H24" s="56">
        <v>5</v>
      </c>
      <c r="I24" s="56">
        <v>5</v>
      </c>
      <c r="J24" s="51" t="s">
        <v>734</v>
      </c>
    </row>
    <row r="25" s="1" customFormat="1" ht="25.5" customHeight="1" spans="1:10">
      <c r="A25" s="50"/>
      <c r="B25" s="50" t="s">
        <v>816</v>
      </c>
      <c r="C25" s="52"/>
      <c r="D25" s="53"/>
      <c r="E25" s="50"/>
      <c r="F25" s="50"/>
      <c r="G25" s="54"/>
      <c r="H25" s="56"/>
      <c r="I25" s="56"/>
      <c r="J25" s="51"/>
    </row>
    <row r="26" s="1" customFormat="1" ht="16.95" customHeight="1" spans="1:10">
      <c r="A26" s="50"/>
      <c r="B26" s="50" t="s">
        <v>819</v>
      </c>
      <c r="C26" s="52" t="s">
        <v>821</v>
      </c>
      <c r="D26" s="53" t="s">
        <v>892</v>
      </c>
      <c r="E26" s="50" t="s">
        <v>40</v>
      </c>
      <c r="F26" s="50" t="s">
        <v>822</v>
      </c>
      <c r="G26" s="54">
        <v>1</v>
      </c>
      <c r="H26" s="56">
        <v>5</v>
      </c>
      <c r="I26" s="56">
        <v>5</v>
      </c>
      <c r="J26" s="51" t="s">
        <v>734</v>
      </c>
    </row>
    <row r="27" s="1" customFormat="1" ht="28.95" customHeight="1" spans="1:10">
      <c r="A27" s="50"/>
      <c r="B27" s="50"/>
      <c r="C27" s="52" t="s">
        <v>1096</v>
      </c>
      <c r="D27" s="53" t="s">
        <v>892</v>
      </c>
      <c r="E27" s="50" t="s">
        <v>920</v>
      </c>
      <c r="F27" s="50" t="s">
        <v>772</v>
      </c>
      <c r="G27" s="54">
        <v>1</v>
      </c>
      <c r="H27" s="56">
        <v>5</v>
      </c>
      <c r="I27" s="56">
        <v>5</v>
      </c>
      <c r="J27" s="51" t="s">
        <v>734</v>
      </c>
    </row>
    <row r="28" s="1" customFormat="1" ht="27" customHeight="1" spans="1:10">
      <c r="A28" s="50"/>
      <c r="B28" s="57" t="s">
        <v>820</v>
      </c>
      <c r="C28" s="52"/>
      <c r="D28" s="53"/>
      <c r="E28" s="50"/>
      <c r="F28" s="50"/>
      <c r="G28" s="54"/>
      <c r="H28" s="56"/>
      <c r="I28" s="56"/>
      <c r="J28" s="51"/>
    </row>
    <row r="29" s="1" customFormat="1" ht="30" customHeight="1" spans="1:10">
      <c r="A29" s="58" t="s">
        <v>782</v>
      </c>
      <c r="B29" s="59" t="s">
        <v>783</v>
      </c>
      <c r="C29" s="52" t="s">
        <v>1097</v>
      </c>
      <c r="D29" s="53" t="s">
        <v>892</v>
      </c>
      <c r="E29" s="50" t="s">
        <v>824</v>
      </c>
      <c r="F29" s="50" t="s">
        <v>772</v>
      </c>
      <c r="G29" s="54">
        <v>1</v>
      </c>
      <c r="H29" s="56">
        <v>5</v>
      </c>
      <c r="I29" s="56">
        <v>5</v>
      </c>
      <c r="J29" s="51" t="s">
        <v>734</v>
      </c>
    </row>
    <row r="30" s="1" customFormat="1" ht="18" customHeight="1" spans="1:10">
      <c r="A30" s="60" t="s">
        <v>825</v>
      </c>
      <c r="B30" s="60"/>
      <c r="C30" s="60"/>
      <c r="D30" s="61" t="s">
        <v>734</v>
      </c>
      <c r="E30" s="62"/>
      <c r="F30" s="62"/>
      <c r="G30" s="62"/>
      <c r="H30" s="62"/>
      <c r="I30" s="68"/>
      <c r="J30" s="69" t="s">
        <v>826</v>
      </c>
    </row>
    <row r="31" s="1" customFormat="1" ht="18" customHeight="1" spans="1:10">
      <c r="A31" s="63" t="s">
        <v>827</v>
      </c>
      <c r="B31" s="63"/>
      <c r="C31" s="63"/>
      <c r="D31" s="63"/>
      <c r="E31" s="63"/>
      <c r="F31" s="63"/>
      <c r="G31" s="63"/>
      <c r="H31" s="63">
        <v>100</v>
      </c>
      <c r="I31" s="70">
        <v>100</v>
      </c>
      <c r="J31" s="71" t="s">
        <v>828</v>
      </c>
    </row>
    <row r="32" s="5" customFormat="1" ht="18" customHeight="1" spans="1:10">
      <c r="A32" s="64"/>
      <c r="B32" s="64"/>
      <c r="C32" s="64"/>
      <c r="D32" s="64"/>
      <c r="E32" s="64"/>
      <c r="F32" s="64"/>
      <c r="G32" s="64"/>
      <c r="H32" s="64"/>
      <c r="I32" s="64"/>
      <c r="J32" s="64"/>
    </row>
    <row r="33" s="1" customFormat="1" ht="24" customHeight="1" spans="1:10">
      <c r="A33" s="65" t="s">
        <v>786</v>
      </c>
      <c r="B33" s="66"/>
      <c r="C33" s="66"/>
      <c r="D33" s="66"/>
      <c r="E33" s="66"/>
      <c r="F33" s="66"/>
      <c r="G33" s="66"/>
      <c r="H33" s="66"/>
      <c r="I33" s="66"/>
      <c r="J33" s="72"/>
    </row>
    <row r="34" s="1" customFormat="1" ht="24" customHeight="1" spans="1:10">
      <c r="A34" s="67" t="s">
        <v>829</v>
      </c>
      <c r="B34" s="67"/>
      <c r="C34" s="67"/>
      <c r="D34" s="67"/>
      <c r="E34" s="67"/>
      <c r="F34" s="67"/>
      <c r="G34" s="67"/>
      <c r="H34" s="67"/>
      <c r="I34" s="67"/>
      <c r="J34" s="67"/>
    </row>
    <row r="35" s="1" customFormat="1" ht="24" customHeight="1" spans="1:10">
      <c r="A35" s="67" t="s">
        <v>830</v>
      </c>
      <c r="B35" s="67"/>
      <c r="C35" s="67"/>
      <c r="D35" s="67"/>
      <c r="E35" s="67"/>
      <c r="F35" s="67"/>
      <c r="G35" s="67"/>
      <c r="H35" s="67"/>
      <c r="I35" s="67"/>
      <c r="J35" s="67"/>
    </row>
    <row r="36" ht="13.5" spans="1:10">
      <c r="A36" s="67" t="s">
        <v>831</v>
      </c>
      <c r="B36" s="67"/>
      <c r="C36" s="67"/>
      <c r="D36" s="67"/>
      <c r="E36" s="67"/>
      <c r="F36" s="67"/>
      <c r="G36" s="67"/>
      <c r="H36" s="67"/>
      <c r="I36" s="67"/>
      <c r="J36" s="67"/>
    </row>
    <row r="37" ht="13.5" spans="1:10">
      <c r="A37" s="67" t="s">
        <v>832</v>
      </c>
      <c r="B37" s="67"/>
      <c r="C37" s="67"/>
      <c r="D37" s="67"/>
      <c r="E37" s="67"/>
      <c r="F37" s="67"/>
      <c r="G37" s="67"/>
      <c r="H37" s="67"/>
      <c r="I37" s="67"/>
      <c r="J37" s="67"/>
    </row>
    <row r="38" s="5" customFormat="1" ht="13.5" spans="1:10">
      <c r="A38" s="67" t="s">
        <v>833</v>
      </c>
      <c r="B38" s="67"/>
      <c r="C38" s="67"/>
      <c r="D38" s="67"/>
      <c r="E38" s="67"/>
      <c r="F38" s="67"/>
      <c r="G38" s="67"/>
      <c r="H38" s="67"/>
      <c r="I38" s="67"/>
      <c r="J38" s="67"/>
    </row>
    <row r="39" ht="13.5" spans="1:10">
      <c r="A39" s="67" t="s">
        <v>834</v>
      </c>
      <c r="B39" s="67"/>
      <c r="C39" s="67"/>
      <c r="D39" s="67"/>
      <c r="E39" s="67"/>
      <c r="F39" s="67"/>
      <c r="G39" s="67"/>
      <c r="H39" s="67"/>
      <c r="I39" s="67"/>
      <c r="J39" s="67"/>
    </row>
    <row r="40" ht="13.5" spans="1:10">
      <c r="A40" s="67" t="s">
        <v>835</v>
      </c>
      <c r="B40" s="67"/>
      <c r="C40" s="67"/>
      <c r="D40" s="67"/>
      <c r="E40" s="67"/>
      <c r="F40" s="67"/>
      <c r="G40" s="67"/>
      <c r="H40" s="67"/>
      <c r="I40" s="67"/>
      <c r="J40" s="67"/>
    </row>
    <row r="41" ht="13.5" spans="1:10">
      <c r="A41" s="67" t="s">
        <v>836</v>
      </c>
      <c r="B41" s="67"/>
      <c r="C41" s="67"/>
      <c r="D41" s="67"/>
      <c r="E41" s="67"/>
      <c r="F41" s="67"/>
      <c r="G41" s="67"/>
      <c r="H41" s="67"/>
      <c r="I41" s="67"/>
      <c r="J41" s="6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30:C30"/>
    <mergeCell ref="D30:I30"/>
    <mergeCell ref="A31:G31"/>
    <mergeCell ref="A34:J34"/>
    <mergeCell ref="A35:J35"/>
    <mergeCell ref="A36:J36"/>
    <mergeCell ref="A37:J37"/>
    <mergeCell ref="A38:J38"/>
    <mergeCell ref="A39:J39"/>
    <mergeCell ref="A40:J40"/>
    <mergeCell ref="A41:J41"/>
    <mergeCell ref="A11:A12"/>
    <mergeCell ref="A15:A19"/>
    <mergeCell ref="A20:A28"/>
    <mergeCell ref="G13:G14"/>
    <mergeCell ref="H13:H14"/>
    <mergeCell ref="I13:I14"/>
    <mergeCell ref="J13:J14"/>
    <mergeCell ref="A6:B10"/>
  </mergeCells>
  <dataValidations count="2">
    <dataValidation type="list" allowBlank="1" showInputMessage="1" sqref="J31">
      <formula1>"优,良,中,差"</formula1>
    </dataValidation>
    <dataValidation type="list" allowBlank="1" showInputMessage="1" sqref="D15 D16 D20 D27 D17:D19 D21:D24 D25:D26 D28:D29">
      <formula1>"＝,＞,＜,≥,≤"</formula1>
    </dataValidation>
  </dataValidation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D9" sqref="D9"/>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1098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200000</v>
      </c>
      <c r="E7" s="12">
        <f t="shared" si="0"/>
        <v>200000</v>
      </c>
      <c r="F7" s="12">
        <f t="shared" si="0"/>
        <v>200000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v>200000</v>
      </c>
      <c r="E8" s="15">
        <v>200000</v>
      </c>
      <c r="F8" s="15">
        <v>200000</v>
      </c>
      <c r="G8" s="10" t="s">
        <v>652</v>
      </c>
      <c r="H8" s="14" t="str">
        <f t="shared" si="1"/>
        <v>100%</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c r="E10" s="15"/>
      <c r="F10" s="15"/>
      <c r="G10" s="10" t="s">
        <v>652</v>
      </c>
      <c r="H10" s="14" t="str">
        <f t="shared" si="1"/>
        <v>—</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1098</v>
      </c>
      <c r="C12" s="18"/>
      <c r="D12" s="18"/>
      <c r="E12" s="19"/>
      <c r="F12" s="17" t="s">
        <v>1098</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1098</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1098</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1098</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D24" sqref="D24:I24"/>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1099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235000</v>
      </c>
      <c r="E7" s="12">
        <f t="shared" si="0"/>
        <v>235000</v>
      </c>
      <c r="F7" s="12">
        <f t="shared" si="0"/>
        <v>235000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c r="E8" s="15"/>
      <c r="F8" s="15"/>
      <c r="G8" s="10" t="s">
        <v>652</v>
      </c>
      <c r="H8" s="14" t="str">
        <f t="shared" si="1"/>
        <v>—</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v>235000</v>
      </c>
      <c r="E10" s="15">
        <v>235000</v>
      </c>
      <c r="F10" s="15">
        <v>235000</v>
      </c>
      <c r="G10" s="10" t="s">
        <v>652</v>
      </c>
      <c r="H10" s="14" t="str">
        <f t="shared" si="1"/>
        <v>100%</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1099</v>
      </c>
      <c r="C12" s="18"/>
      <c r="D12" s="18"/>
      <c r="E12" s="19"/>
      <c r="F12" s="17" t="s">
        <v>1099</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1099</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1099</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1099</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B12" sqref="B12:E12"/>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1100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3434155.47</v>
      </c>
      <c r="E7" s="12">
        <f t="shared" si="0"/>
        <v>3434155.47</v>
      </c>
      <c r="F7" s="12">
        <f t="shared" si="0"/>
        <v>3434155.47</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c r="E8" s="15"/>
      <c r="F8" s="15"/>
      <c r="G8" s="10" t="s">
        <v>652</v>
      </c>
      <c r="H8" s="14" t="str">
        <f t="shared" si="1"/>
        <v>—</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v>3434155.47</v>
      </c>
      <c r="E10" s="15">
        <v>3434155.47</v>
      </c>
      <c r="F10" s="15">
        <v>3434155.47</v>
      </c>
      <c r="G10" s="10" t="s">
        <v>652</v>
      </c>
      <c r="H10" s="14" t="str">
        <f t="shared" si="1"/>
        <v>100%</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936</v>
      </c>
      <c r="C12" s="18"/>
      <c r="D12" s="18"/>
      <c r="E12" s="19"/>
      <c r="F12" s="17" t="s">
        <v>936</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936</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936</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934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E9" sqref="E9"/>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1101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337895.8</v>
      </c>
      <c r="E7" s="12">
        <f t="shared" si="0"/>
        <v>337895.8</v>
      </c>
      <c r="F7" s="12">
        <f t="shared" si="0"/>
        <v>337895.8</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c r="E8" s="15"/>
      <c r="F8" s="15"/>
      <c r="G8" s="10" t="s">
        <v>652</v>
      </c>
      <c r="H8" s="14" t="str">
        <f t="shared" si="1"/>
        <v>—</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v>337895.8</v>
      </c>
      <c r="E10" s="15">
        <v>337895.8</v>
      </c>
      <c r="F10" s="15">
        <v>337895.8</v>
      </c>
      <c r="G10" s="10" t="s">
        <v>652</v>
      </c>
      <c r="H10" s="14" t="str">
        <f t="shared" si="1"/>
        <v>100%</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1102</v>
      </c>
      <c r="C12" s="18"/>
      <c r="D12" s="18"/>
      <c r="E12" s="19"/>
      <c r="F12" s="17" t="s">
        <v>1102</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41" customHeight="1" spans="1:10">
      <c r="A15" s="10" t="s">
        <v>768</v>
      </c>
      <c r="B15" s="23" t="s">
        <v>769</v>
      </c>
      <c r="C15" s="25" t="s">
        <v>1103</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40" customHeight="1" spans="1:10">
      <c r="A19" s="10" t="s">
        <v>776</v>
      </c>
      <c r="B19" s="10" t="s">
        <v>815</v>
      </c>
      <c r="C19" s="25" t="s">
        <v>1103</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42" customHeight="1" spans="1:10">
      <c r="A23" s="30" t="s">
        <v>782</v>
      </c>
      <c r="B23" s="31" t="s">
        <v>783</v>
      </c>
      <c r="C23" s="25" t="s">
        <v>1103</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B12" sqref="B12:E12"/>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1104</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324334.39</v>
      </c>
      <c r="E7" s="12">
        <f t="shared" si="0"/>
        <v>324334.39</v>
      </c>
      <c r="F7" s="12">
        <f t="shared" si="0"/>
        <v>324334.39</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c r="E8" s="15"/>
      <c r="F8" s="15"/>
      <c r="G8" s="10" t="s">
        <v>652</v>
      </c>
      <c r="H8" s="14" t="str">
        <f t="shared" si="1"/>
        <v>—</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v>324334.39</v>
      </c>
      <c r="E10" s="15">
        <v>324334.39</v>
      </c>
      <c r="F10" s="15">
        <v>324334.39</v>
      </c>
      <c r="G10" s="10" t="s">
        <v>652</v>
      </c>
      <c r="H10" s="14" t="str">
        <f t="shared" si="1"/>
        <v>100%</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1104</v>
      </c>
      <c r="C12" s="18"/>
      <c r="D12" s="18"/>
      <c r="E12" s="19"/>
      <c r="F12" s="17" t="s">
        <v>1104</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1104</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1104</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1104</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E8" sqref="E8"/>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1105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272698.4</v>
      </c>
      <c r="E7" s="12">
        <f t="shared" si="0"/>
        <v>272698.4</v>
      </c>
      <c r="F7" s="12">
        <f t="shared" si="0"/>
        <v>272698.4</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c r="E8" s="15"/>
      <c r="F8" s="15"/>
      <c r="G8" s="10" t="s">
        <v>652</v>
      </c>
      <c r="H8" s="14" t="str">
        <f t="shared" si="1"/>
        <v>—</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v>272698.4</v>
      </c>
      <c r="E10" s="15">
        <v>272698.4</v>
      </c>
      <c r="F10" s="15">
        <v>272698.4</v>
      </c>
      <c r="G10" s="10" t="s">
        <v>652</v>
      </c>
      <c r="H10" s="14" t="str">
        <f t="shared" si="1"/>
        <v>100%</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1106</v>
      </c>
      <c r="C12" s="18"/>
      <c r="D12" s="18"/>
      <c r="E12" s="19"/>
      <c r="F12" s="17" t="s">
        <v>1106</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1106</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1106</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1106</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7" workbookViewId="0">
      <selection activeCell="F12" sqref="F12:I12"/>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1107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500000</v>
      </c>
      <c r="E7" s="12">
        <f t="shared" si="0"/>
        <v>500000</v>
      </c>
      <c r="F7" s="12">
        <f t="shared" si="0"/>
        <v>500000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c r="E8" s="15"/>
      <c r="F8" s="15"/>
      <c r="G8" s="10" t="s">
        <v>652</v>
      </c>
      <c r="H8" s="14" t="str">
        <f t="shared" si="1"/>
        <v>—</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v>500000</v>
      </c>
      <c r="E10" s="15">
        <v>500000</v>
      </c>
      <c r="F10" s="15">
        <v>500000</v>
      </c>
      <c r="G10" s="10" t="s">
        <v>652</v>
      </c>
      <c r="H10" s="14" t="str">
        <f t="shared" si="1"/>
        <v>100%</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1108</v>
      </c>
      <c r="C12" s="18"/>
      <c r="D12" s="18"/>
      <c r="E12" s="19"/>
      <c r="F12" s="17" t="s">
        <v>1108</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1108</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1108</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1108</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21" workbookViewId="0">
      <selection activeCell="B12" sqref="B12:E12"/>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1109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100000</v>
      </c>
      <c r="E7" s="12">
        <f t="shared" si="0"/>
        <v>100000</v>
      </c>
      <c r="F7" s="12">
        <f t="shared" si="0"/>
        <v>100000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c r="E8" s="15"/>
      <c r="F8" s="15"/>
      <c r="G8" s="10" t="s">
        <v>652</v>
      </c>
      <c r="H8" s="14" t="str">
        <f t="shared" si="1"/>
        <v>—</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v>100000</v>
      </c>
      <c r="E10" s="15">
        <v>100000</v>
      </c>
      <c r="F10" s="15">
        <v>100000</v>
      </c>
      <c r="G10" s="10" t="s">
        <v>652</v>
      </c>
      <c r="H10" s="14" t="str">
        <f t="shared" si="1"/>
        <v>100%</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1110</v>
      </c>
      <c r="C12" s="18"/>
      <c r="D12" s="18"/>
      <c r="E12" s="19"/>
      <c r="F12" s="17" t="s">
        <v>1110</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1110</v>
      </c>
      <c r="D15" s="26" t="s">
        <v>892</v>
      </c>
      <c r="E15" s="10">
        <v>1</v>
      </c>
      <c r="F15" s="10" t="s">
        <v>812</v>
      </c>
      <c r="G15" s="27">
        <v>1</v>
      </c>
      <c r="H15" s="28">
        <v>20</v>
      </c>
      <c r="I15" s="28">
        <v>20</v>
      </c>
      <c r="J15" s="24" t="s">
        <v>734</v>
      </c>
    </row>
    <row r="16" s="1" customFormat="1" ht="18" customHeight="1" spans="1:10">
      <c r="A16" s="10"/>
      <c r="B16" s="23" t="s">
        <v>773</v>
      </c>
      <c r="C16" s="25" t="s">
        <v>1073</v>
      </c>
      <c r="D16" s="26" t="s">
        <v>771</v>
      </c>
      <c r="E16" s="189" t="s">
        <v>920</v>
      </c>
      <c r="F16" s="10" t="s">
        <v>772</v>
      </c>
      <c r="G16" s="27">
        <v>1</v>
      </c>
      <c r="H16" s="28">
        <v>15</v>
      </c>
      <c r="I16" s="28">
        <v>15</v>
      </c>
      <c r="J16" s="24" t="s">
        <v>734</v>
      </c>
    </row>
    <row r="17" s="1" customFormat="1" ht="18" customHeight="1" spans="1:10">
      <c r="A17" s="10"/>
      <c r="B17" s="23" t="s">
        <v>774</v>
      </c>
      <c r="C17" s="25" t="s">
        <v>1074</v>
      </c>
      <c r="D17" s="26" t="s">
        <v>771</v>
      </c>
      <c r="E17" s="189" t="s">
        <v>920</v>
      </c>
      <c r="F17" s="10" t="s">
        <v>772</v>
      </c>
      <c r="G17" s="27">
        <v>1</v>
      </c>
      <c r="H17" s="28">
        <v>15</v>
      </c>
      <c r="I17" s="28">
        <v>15</v>
      </c>
      <c r="J17" s="24" t="s">
        <v>734</v>
      </c>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c r="D19" s="26"/>
      <c r="E19" s="10"/>
      <c r="F19" s="10"/>
      <c r="G19" s="27"/>
      <c r="H19" s="28"/>
      <c r="I19" s="28"/>
      <c r="J19" s="24"/>
    </row>
    <row r="20" s="1" customFormat="1" ht="30" customHeight="1" spans="1:10">
      <c r="A20" s="10"/>
      <c r="B20" s="10" t="s">
        <v>816</v>
      </c>
      <c r="C20" s="25" t="s">
        <v>1110</v>
      </c>
      <c r="D20" s="26" t="s">
        <v>892</v>
      </c>
      <c r="E20" s="10">
        <v>95</v>
      </c>
      <c r="F20" s="10" t="s">
        <v>772</v>
      </c>
      <c r="G20" s="27">
        <v>1</v>
      </c>
      <c r="H20" s="28">
        <v>15</v>
      </c>
      <c r="I20" s="28">
        <v>15</v>
      </c>
      <c r="J20" s="24" t="s">
        <v>734</v>
      </c>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t="s">
        <v>1111</v>
      </c>
      <c r="D22" s="26" t="s">
        <v>892</v>
      </c>
      <c r="E22" s="10">
        <v>8</v>
      </c>
      <c r="F22" s="10" t="s">
        <v>822</v>
      </c>
      <c r="G22" s="27">
        <v>1</v>
      </c>
      <c r="H22" s="28">
        <v>15</v>
      </c>
      <c r="I22" s="28">
        <v>15</v>
      </c>
      <c r="J22" s="24" t="s">
        <v>734</v>
      </c>
    </row>
    <row r="23" s="1" customFormat="1" ht="30" customHeight="1" spans="1:10">
      <c r="A23" s="30" t="s">
        <v>782</v>
      </c>
      <c r="B23" s="31" t="s">
        <v>783</v>
      </c>
      <c r="C23" s="25" t="s">
        <v>784</v>
      </c>
      <c r="D23" s="26" t="s">
        <v>892</v>
      </c>
      <c r="E23" s="10">
        <v>95</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8" workbookViewId="0">
      <selection activeCell="B12" sqref="B12:E12"/>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1112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210000</v>
      </c>
      <c r="E7" s="12">
        <f t="shared" si="0"/>
        <v>210000</v>
      </c>
      <c r="F7" s="12">
        <f t="shared" si="0"/>
        <v>210000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c r="E8" s="15"/>
      <c r="F8" s="15"/>
      <c r="G8" s="10" t="s">
        <v>652</v>
      </c>
      <c r="H8" s="14" t="str">
        <f t="shared" si="1"/>
        <v>—</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v>210000</v>
      </c>
      <c r="E10" s="15">
        <v>210000</v>
      </c>
      <c r="F10" s="15">
        <v>210000</v>
      </c>
      <c r="G10" s="10" t="s">
        <v>652</v>
      </c>
      <c r="H10" s="14" t="str">
        <f t="shared" si="1"/>
        <v>100%</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1112</v>
      </c>
      <c r="C12" s="18"/>
      <c r="D12" s="18"/>
      <c r="E12" s="19"/>
      <c r="F12" s="17" t="s">
        <v>1113</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1114</v>
      </c>
      <c r="D15" s="26" t="s">
        <v>892</v>
      </c>
      <c r="E15" s="10">
        <v>1</v>
      </c>
      <c r="F15" s="10" t="s">
        <v>812</v>
      </c>
      <c r="G15" s="27">
        <v>1</v>
      </c>
      <c r="H15" s="28">
        <v>20</v>
      </c>
      <c r="I15" s="28">
        <v>20</v>
      </c>
      <c r="J15" s="24" t="s">
        <v>734</v>
      </c>
    </row>
    <row r="16" s="1" customFormat="1" ht="18" customHeight="1" spans="1:10">
      <c r="A16" s="10"/>
      <c r="B16" s="23" t="s">
        <v>773</v>
      </c>
      <c r="C16" s="25" t="s">
        <v>1073</v>
      </c>
      <c r="D16" s="26" t="s">
        <v>771</v>
      </c>
      <c r="E16" s="189" t="s">
        <v>920</v>
      </c>
      <c r="F16" s="10" t="s">
        <v>772</v>
      </c>
      <c r="G16" s="27">
        <v>1</v>
      </c>
      <c r="H16" s="28">
        <v>15</v>
      </c>
      <c r="I16" s="28">
        <v>15</v>
      </c>
      <c r="J16" s="24" t="s">
        <v>734</v>
      </c>
    </row>
    <row r="17" s="1" customFormat="1" ht="18" customHeight="1" spans="1:10">
      <c r="A17" s="10"/>
      <c r="B17" s="23" t="s">
        <v>774</v>
      </c>
      <c r="C17" s="25" t="s">
        <v>1074</v>
      </c>
      <c r="D17" s="26" t="s">
        <v>771</v>
      </c>
      <c r="E17" s="189" t="s">
        <v>920</v>
      </c>
      <c r="F17" s="10" t="s">
        <v>772</v>
      </c>
      <c r="G17" s="27">
        <v>1</v>
      </c>
      <c r="H17" s="28">
        <v>15</v>
      </c>
      <c r="I17" s="28">
        <v>15</v>
      </c>
      <c r="J17" s="24" t="s">
        <v>734</v>
      </c>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c r="D19" s="26"/>
      <c r="E19" s="10"/>
      <c r="F19" s="10"/>
      <c r="G19" s="27"/>
      <c r="H19" s="28"/>
      <c r="I19" s="28"/>
      <c r="J19" s="24"/>
    </row>
    <row r="20" s="1" customFormat="1" ht="30" customHeight="1" spans="1:10">
      <c r="A20" s="10"/>
      <c r="B20" s="10" t="s">
        <v>816</v>
      </c>
      <c r="C20" s="25" t="s">
        <v>1114</v>
      </c>
      <c r="D20" s="26" t="s">
        <v>892</v>
      </c>
      <c r="E20" s="10">
        <v>95</v>
      </c>
      <c r="F20" s="10" t="s">
        <v>772</v>
      </c>
      <c r="G20" s="27">
        <v>1</v>
      </c>
      <c r="H20" s="28">
        <v>15</v>
      </c>
      <c r="I20" s="28">
        <v>15</v>
      </c>
      <c r="J20" s="24" t="s">
        <v>734</v>
      </c>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t="s">
        <v>1111</v>
      </c>
      <c r="D22" s="26" t="s">
        <v>892</v>
      </c>
      <c r="E22" s="10">
        <v>5</v>
      </c>
      <c r="F22" s="10" t="s">
        <v>822</v>
      </c>
      <c r="G22" s="27">
        <v>1</v>
      </c>
      <c r="H22" s="28">
        <v>15</v>
      </c>
      <c r="I22" s="28">
        <v>15</v>
      </c>
      <c r="J22" s="24" t="s">
        <v>734</v>
      </c>
    </row>
    <row r="23" s="1" customFormat="1" ht="30" customHeight="1" spans="1:10">
      <c r="A23" s="30" t="s">
        <v>782</v>
      </c>
      <c r="B23" s="31" t="s">
        <v>783</v>
      </c>
      <c r="C23" s="25" t="s">
        <v>784</v>
      </c>
      <c r="D23" s="26" t="s">
        <v>892</v>
      </c>
      <c r="E23" s="10">
        <v>95</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4" workbookViewId="0">
      <selection activeCell="B12" sqref="B12:E12"/>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1115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474975.22</v>
      </c>
      <c r="E7" s="12">
        <f t="shared" si="0"/>
        <v>474975.22</v>
      </c>
      <c r="F7" s="12">
        <f t="shared" si="0"/>
        <v>474975.22</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c r="E8" s="15"/>
      <c r="F8" s="15"/>
      <c r="G8" s="10" t="s">
        <v>652</v>
      </c>
      <c r="H8" s="14" t="str">
        <f t="shared" si="1"/>
        <v>—</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v>474975.22</v>
      </c>
      <c r="E10" s="15">
        <v>474975.22</v>
      </c>
      <c r="F10" s="15">
        <v>474975.22</v>
      </c>
      <c r="G10" s="10" t="s">
        <v>652</v>
      </c>
      <c r="H10" s="14" t="str">
        <f t="shared" si="1"/>
        <v>100%</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1116</v>
      </c>
      <c r="C12" s="18"/>
      <c r="D12" s="18"/>
      <c r="E12" s="19"/>
      <c r="F12" s="17" t="s">
        <v>1116</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1116</v>
      </c>
      <c r="D15" s="26" t="s">
        <v>771</v>
      </c>
      <c r="E15" s="189" t="s">
        <v>920</v>
      </c>
      <c r="F15" s="10" t="s">
        <v>772</v>
      </c>
      <c r="G15" s="27">
        <v>1</v>
      </c>
      <c r="H15" s="28">
        <v>25</v>
      </c>
      <c r="I15" s="28">
        <v>25</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t="s">
        <v>1117</v>
      </c>
      <c r="D17" s="26" t="s">
        <v>771</v>
      </c>
      <c r="E17" s="189" t="s">
        <v>920</v>
      </c>
      <c r="F17" s="10" t="s">
        <v>772</v>
      </c>
      <c r="G17" s="27">
        <v>1</v>
      </c>
      <c r="H17" s="28">
        <v>25</v>
      </c>
      <c r="I17" s="28">
        <v>25</v>
      </c>
      <c r="J17" s="24" t="s">
        <v>734</v>
      </c>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c r="D19" s="26"/>
      <c r="E19" s="10"/>
      <c r="F19" s="10"/>
      <c r="G19" s="27"/>
      <c r="H19" s="28"/>
      <c r="I19" s="28"/>
      <c r="J19" s="24"/>
    </row>
    <row r="20" s="1" customFormat="1" ht="30" customHeight="1" spans="1:10">
      <c r="A20" s="10"/>
      <c r="B20" s="10" t="s">
        <v>816</v>
      </c>
      <c r="C20" s="25" t="s">
        <v>1116</v>
      </c>
      <c r="D20" s="26" t="s">
        <v>771</v>
      </c>
      <c r="E20" s="10">
        <v>100</v>
      </c>
      <c r="F20" s="10" t="s">
        <v>772</v>
      </c>
      <c r="G20" s="27">
        <v>1</v>
      </c>
      <c r="H20" s="28">
        <v>30</v>
      </c>
      <c r="I20" s="28">
        <v>30</v>
      </c>
      <c r="J20" s="24" t="s">
        <v>734</v>
      </c>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784</v>
      </c>
      <c r="D23" s="26" t="s">
        <v>771</v>
      </c>
      <c r="E23" s="10">
        <v>95</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1" workbookViewId="0">
      <selection activeCell="B11" sqref="B11:E11"/>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1118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540000</v>
      </c>
      <c r="E7" s="12">
        <f t="shared" si="0"/>
        <v>540000</v>
      </c>
      <c r="F7" s="12">
        <f t="shared" si="0"/>
        <v>540000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c r="E8" s="15"/>
      <c r="F8" s="15"/>
      <c r="G8" s="10" t="s">
        <v>652</v>
      </c>
      <c r="H8" s="14" t="str">
        <f t="shared" si="1"/>
        <v>—</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v>540000</v>
      </c>
      <c r="E10" s="15">
        <v>540000</v>
      </c>
      <c r="F10" s="15">
        <v>540000</v>
      </c>
      <c r="G10" s="10" t="s">
        <v>652</v>
      </c>
      <c r="H10" s="14" t="str">
        <f t="shared" si="1"/>
        <v>100%</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1003</v>
      </c>
      <c r="C12" s="18"/>
      <c r="D12" s="18"/>
      <c r="E12" s="19"/>
      <c r="F12" s="17" t="s">
        <v>1003</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1003</v>
      </c>
      <c r="D15" s="26" t="s">
        <v>771</v>
      </c>
      <c r="E15" s="189" t="s">
        <v>920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1003</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1003</v>
      </c>
      <c r="D23" s="26" t="s">
        <v>771</v>
      </c>
      <c r="E23" s="10">
        <v>95</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E27" sqref="E27"/>
    </sheetView>
  </sheetViews>
  <sheetFormatPr defaultColWidth="9" defaultRowHeight="14.2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5" t="s">
        <v>789</v>
      </c>
    </row>
    <row r="2" s="1" customFormat="1" ht="25.95" customHeight="1" spans="1:10">
      <c r="A2" s="6" t="s">
        <v>790</v>
      </c>
      <c r="B2" s="6"/>
      <c r="C2" s="6"/>
      <c r="D2" s="6"/>
      <c r="E2" s="6"/>
      <c r="F2" s="6"/>
      <c r="G2" s="6"/>
      <c r="H2" s="6"/>
      <c r="I2" s="6"/>
      <c r="J2" s="6"/>
    </row>
    <row r="3" s="2" customFormat="1" ht="13.05" customHeight="1" spans="1:10">
      <c r="A3" s="6"/>
      <c r="B3" s="6"/>
      <c r="C3" s="6"/>
      <c r="D3" s="6"/>
      <c r="E3" s="6"/>
      <c r="F3" s="6"/>
      <c r="G3" s="6"/>
      <c r="H3" s="6"/>
      <c r="I3" s="6"/>
      <c r="J3" s="39" t="s">
        <v>791</v>
      </c>
    </row>
    <row r="4" s="3" customFormat="1" ht="18" customHeight="1" spans="1:256">
      <c r="A4" s="7" t="s">
        <v>792</v>
      </c>
      <c r="B4" s="7"/>
      <c r="C4" s="8" t="s">
        <v>1119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794</v>
      </c>
      <c r="B5" s="7"/>
      <c r="C5" s="9" t="s">
        <v>795</v>
      </c>
      <c r="D5" s="9"/>
      <c r="E5" s="9"/>
      <c r="F5" s="7" t="s">
        <v>796</v>
      </c>
      <c r="G5" s="8" t="s">
        <v>795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797</v>
      </c>
      <c r="B6" s="10"/>
      <c r="C6" s="10"/>
      <c r="D6" s="10" t="s">
        <v>743</v>
      </c>
      <c r="E6" s="10" t="s">
        <v>648</v>
      </c>
      <c r="F6" s="10" t="s">
        <v>798</v>
      </c>
      <c r="G6" s="10" t="s">
        <v>799</v>
      </c>
      <c r="H6" s="10" t="s">
        <v>800</v>
      </c>
      <c r="I6" s="10" t="s">
        <v>801</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752</v>
      </c>
      <c r="D7" s="12">
        <f t="shared" ref="D7:F7" si="0">SUM(D8:D10)</f>
        <v>244689.92</v>
      </c>
      <c r="E7" s="12">
        <f t="shared" si="0"/>
        <v>244689.92</v>
      </c>
      <c r="F7" s="12">
        <f t="shared" si="0"/>
        <v>244689.92</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802</v>
      </c>
      <c r="D8" s="15"/>
      <c r="E8" s="15"/>
      <c r="F8" s="15"/>
      <c r="G8" s="10" t="s">
        <v>652</v>
      </c>
      <c r="H8" s="14" t="str">
        <f t="shared" si="1"/>
        <v>—</v>
      </c>
      <c r="I8" s="16" t="s">
        <v>652</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803</v>
      </c>
      <c r="D9" s="15"/>
      <c r="E9" s="15"/>
      <c r="F9" s="15" t="s">
        <v>847</v>
      </c>
      <c r="G9" s="10" t="s">
        <v>652</v>
      </c>
      <c r="H9" s="14" t="str">
        <f t="shared" si="1"/>
        <v>—</v>
      </c>
      <c r="I9" s="16" t="s">
        <v>652</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804</v>
      </c>
      <c r="D10" s="15">
        <v>244689.92</v>
      </c>
      <c r="E10" s="15">
        <v>244689.92</v>
      </c>
      <c r="F10" s="15">
        <v>244689.92</v>
      </c>
      <c r="G10" s="10" t="s">
        <v>652</v>
      </c>
      <c r="H10" s="14" t="str">
        <f t="shared" si="1"/>
        <v>100%</v>
      </c>
      <c r="I10" s="16" t="s">
        <v>652</v>
      </c>
      <c r="J10" s="16"/>
    </row>
    <row r="11" s="1" customFormat="1" ht="18" customHeight="1" spans="1:10">
      <c r="A11" s="10" t="s">
        <v>805</v>
      </c>
      <c r="B11" s="10" t="s">
        <v>806</v>
      </c>
      <c r="C11" s="10"/>
      <c r="D11" s="10"/>
      <c r="E11" s="10"/>
      <c r="F11" s="16" t="s">
        <v>807</v>
      </c>
      <c r="G11" s="16"/>
      <c r="H11" s="16"/>
      <c r="I11" s="16"/>
      <c r="J11" s="16"/>
    </row>
    <row r="12" s="1" customFormat="1" ht="102" customHeight="1" spans="1:11">
      <c r="A12" s="10"/>
      <c r="B12" s="17" t="s">
        <v>1120</v>
      </c>
      <c r="C12" s="18"/>
      <c r="D12" s="18"/>
      <c r="E12" s="19"/>
      <c r="F12" s="17" t="s">
        <v>1120</v>
      </c>
      <c r="G12" s="18"/>
      <c r="H12" s="18"/>
      <c r="I12" s="19"/>
      <c r="J12" s="40"/>
      <c r="K12" s="1" t="s">
        <v>847</v>
      </c>
    </row>
    <row r="13" s="1" customFormat="1" ht="36" customHeight="1" spans="1:10">
      <c r="A13" s="20" t="s">
        <v>759</v>
      </c>
      <c r="B13" s="21"/>
      <c r="C13" s="22"/>
      <c r="D13" s="20" t="s">
        <v>809</v>
      </c>
      <c r="E13" s="21"/>
      <c r="F13" s="22"/>
      <c r="G13" s="23" t="s">
        <v>763</v>
      </c>
      <c r="H13" s="23" t="s">
        <v>810</v>
      </c>
      <c r="I13" s="23" t="s">
        <v>801</v>
      </c>
      <c r="J13" s="23" t="s">
        <v>764</v>
      </c>
    </row>
    <row r="14" s="1" customFormat="1" ht="36" customHeight="1" spans="1:10">
      <c r="A14" s="20" t="s">
        <v>765</v>
      </c>
      <c r="B14" s="10" t="s">
        <v>766</v>
      </c>
      <c r="C14" s="10" t="s">
        <v>767</v>
      </c>
      <c r="D14" s="10" t="s">
        <v>760</v>
      </c>
      <c r="E14" s="10" t="s">
        <v>761</v>
      </c>
      <c r="F14" s="10" t="s">
        <v>762</v>
      </c>
      <c r="G14" s="24"/>
      <c r="H14" s="24"/>
      <c r="I14" s="24"/>
      <c r="J14" s="24"/>
    </row>
    <row r="15" s="1" customFormat="1" ht="34" customHeight="1" spans="1:10">
      <c r="A15" s="10" t="s">
        <v>768</v>
      </c>
      <c r="B15" s="23" t="s">
        <v>769</v>
      </c>
      <c r="C15" s="25" t="s">
        <v>1120</v>
      </c>
      <c r="D15" s="26" t="s">
        <v>771</v>
      </c>
      <c r="E15" s="10">
        <v>100</v>
      </c>
      <c r="F15" s="10" t="s">
        <v>772</v>
      </c>
      <c r="G15" s="27">
        <v>1</v>
      </c>
      <c r="H15" s="28">
        <v>50</v>
      </c>
      <c r="I15" s="28">
        <v>50</v>
      </c>
      <c r="J15" s="24" t="s">
        <v>734</v>
      </c>
    </row>
    <row r="16" s="1" customFormat="1" ht="18" customHeight="1" spans="1:10">
      <c r="A16" s="10"/>
      <c r="B16" s="23" t="s">
        <v>773</v>
      </c>
      <c r="C16" s="25"/>
      <c r="D16" s="26"/>
      <c r="E16" s="10"/>
      <c r="F16" s="10"/>
      <c r="G16" s="27"/>
      <c r="H16" s="28"/>
      <c r="I16" s="28"/>
      <c r="J16" s="24"/>
    </row>
    <row r="17" s="1" customFormat="1" ht="18" customHeight="1" spans="1:10">
      <c r="A17" s="10"/>
      <c r="B17" s="23" t="s">
        <v>774</v>
      </c>
      <c r="C17" s="25"/>
      <c r="D17" s="26"/>
      <c r="E17" s="10"/>
      <c r="F17" s="10"/>
      <c r="G17" s="27"/>
      <c r="H17" s="28"/>
      <c r="I17" s="28"/>
      <c r="J17" s="24"/>
    </row>
    <row r="18" s="1" customFormat="1" ht="18" customHeight="1" spans="1:10">
      <c r="A18" s="10"/>
      <c r="B18" s="10" t="s">
        <v>775</v>
      </c>
      <c r="C18" s="25"/>
      <c r="D18" s="26"/>
      <c r="E18" s="10"/>
      <c r="F18" s="10"/>
      <c r="G18" s="27"/>
      <c r="H18" s="28"/>
      <c r="I18" s="28"/>
      <c r="J18" s="24"/>
    </row>
    <row r="19" s="1" customFormat="1" ht="30" customHeight="1" spans="1:10">
      <c r="A19" s="10" t="s">
        <v>776</v>
      </c>
      <c r="B19" s="10" t="s">
        <v>815</v>
      </c>
      <c r="C19" s="25" t="s">
        <v>1120</v>
      </c>
      <c r="D19" s="26" t="s">
        <v>771</v>
      </c>
      <c r="E19" s="10">
        <v>100</v>
      </c>
      <c r="F19" s="10" t="s">
        <v>772</v>
      </c>
      <c r="G19" s="27">
        <v>1</v>
      </c>
      <c r="H19" s="28">
        <v>30</v>
      </c>
      <c r="I19" s="28">
        <v>30</v>
      </c>
      <c r="J19" s="24" t="s">
        <v>734</v>
      </c>
    </row>
    <row r="20" s="1" customFormat="1" ht="30" customHeight="1" spans="1:10">
      <c r="A20" s="10"/>
      <c r="B20" s="10" t="s">
        <v>816</v>
      </c>
      <c r="C20" s="25"/>
      <c r="D20" s="26"/>
      <c r="E20" s="10"/>
      <c r="F20" s="10"/>
      <c r="G20" s="27"/>
      <c r="H20" s="28"/>
      <c r="I20" s="28"/>
      <c r="J20" s="24"/>
    </row>
    <row r="21" s="1" customFormat="1" ht="30" customHeight="1" spans="1:10">
      <c r="A21" s="10"/>
      <c r="B21" s="10" t="s">
        <v>819</v>
      </c>
      <c r="C21" s="25"/>
      <c r="D21" s="26"/>
      <c r="E21" s="10"/>
      <c r="F21" s="10"/>
      <c r="G21" s="27"/>
      <c r="H21" s="28"/>
      <c r="I21" s="28"/>
      <c r="J21" s="24"/>
    </row>
    <row r="22" s="1" customFormat="1" ht="30" customHeight="1" spans="1:10">
      <c r="A22" s="10"/>
      <c r="B22" s="29" t="s">
        <v>820</v>
      </c>
      <c r="C22" s="25"/>
      <c r="D22" s="26"/>
      <c r="E22" s="10"/>
      <c r="F22" s="10"/>
      <c r="G22" s="27"/>
      <c r="H22" s="28"/>
      <c r="I22" s="28"/>
      <c r="J22" s="24"/>
    </row>
    <row r="23" s="1" customFormat="1" ht="30" customHeight="1" spans="1:10">
      <c r="A23" s="30" t="s">
        <v>782</v>
      </c>
      <c r="B23" s="31" t="s">
        <v>783</v>
      </c>
      <c r="C23" s="25" t="s">
        <v>1120</v>
      </c>
      <c r="D23" s="26" t="s">
        <v>771</v>
      </c>
      <c r="E23" s="10" t="s">
        <v>824</v>
      </c>
      <c r="F23" s="10" t="s">
        <v>772</v>
      </c>
      <c r="G23" s="27">
        <v>1</v>
      </c>
      <c r="H23" s="32">
        <v>10</v>
      </c>
      <c r="I23" s="32">
        <v>10</v>
      </c>
      <c r="J23" s="24" t="s">
        <v>734</v>
      </c>
    </row>
    <row r="24" s="1" customFormat="1" ht="54" customHeight="1" spans="1:10">
      <c r="A24" s="7" t="s">
        <v>825</v>
      </c>
      <c r="B24" s="7"/>
      <c r="C24" s="7"/>
      <c r="D24" s="33" t="s">
        <v>734</v>
      </c>
      <c r="E24" s="34"/>
      <c r="F24" s="34"/>
      <c r="G24" s="34"/>
      <c r="H24" s="34"/>
      <c r="I24" s="41"/>
      <c r="J24" s="42" t="s">
        <v>826</v>
      </c>
    </row>
    <row r="25" s="1" customFormat="1" ht="25.5" customHeight="1" spans="1:10">
      <c r="A25" s="35" t="s">
        <v>827</v>
      </c>
      <c r="B25" s="35"/>
      <c r="C25" s="35"/>
      <c r="D25" s="35"/>
      <c r="E25" s="35"/>
      <c r="F25" s="35"/>
      <c r="G25" s="35"/>
      <c r="H25" s="35">
        <v>100</v>
      </c>
      <c r="I25" s="43">
        <f>SUM(I7,I15:I23)</f>
        <v>100</v>
      </c>
      <c r="J25" s="44" t="s">
        <v>828</v>
      </c>
    </row>
    <row r="26" s="1" customFormat="1" ht="16.95" customHeight="1"/>
    <row r="27" s="1" customFormat="1" ht="28.95" customHeight="1" spans="1:10">
      <c r="A27" s="36" t="s">
        <v>786</v>
      </c>
      <c r="B27" s="37"/>
      <c r="C27" s="37"/>
      <c r="D27" s="37"/>
      <c r="E27" s="37"/>
      <c r="F27" s="37"/>
      <c r="G27" s="37"/>
      <c r="H27" s="37"/>
      <c r="I27" s="37"/>
      <c r="J27" s="45"/>
    </row>
    <row r="28" s="1" customFormat="1" ht="27" customHeight="1" spans="1:10">
      <c r="A28" s="38" t="s">
        <v>829</v>
      </c>
      <c r="B28" s="38"/>
      <c r="C28" s="38"/>
      <c r="D28" s="38"/>
      <c r="E28" s="38"/>
      <c r="F28" s="38"/>
      <c r="G28" s="38"/>
      <c r="H28" s="38"/>
      <c r="I28" s="38"/>
      <c r="J28" s="38"/>
    </row>
    <row r="29" s="1" customFormat="1" ht="19.05" customHeight="1" spans="1:10">
      <c r="A29" s="38" t="s">
        <v>830</v>
      </c>
      <c r="B29" s="38"/>
      <c r="C29" s="38"/>
      <c r="D29" s="38"/>
      <c r="E29" s="38"/>
      <c r="F29" s="38"/>
      <c r="G29" s="38"/>
      <c r="H29" s="38"/>
      <c r="I29" s="38"/>
      <c r="J29" s="38"/>
    </row>
    <row r="30" s="1" customFormat="1" ht="18" customHeight="1" spans="1:10">
      <c r="A30" s="38" t="s">
        <v>831</v>
      </c>
      <c r="B30" s="38"/>
      <c r="C30" s="38"/>
      <c r="D30" s="38"/>
      <c r="E30" s="38"/>
      <c r="F30" s="38"/>
      <c r="G30" s="38"/>
      <c r="H30" s="38"/>
      <c r="I30" s="38"/>
      <c r="J30" s="38"/>
    </row>
    <row r="31" s="1" customFormat="1" ht="18" customHeight="1" spans="1:10">
      <c r="A31" s="38" t="s">
        <v>832</v>
      </c>
      <c r="B31" s="38"/>
      <c r="C31" s="38"/>
      <c r="D31" s="38"/>
      <c r="E31" s="38"/>
      <c r="F31" s="38"/>
      <c r="G31" s="38"/>
      <c r="H31" s="38"/>
      <c r="I31" s="38"/>
      <c r="J31" s="38"/>
    </row>
    <row r="32" s="5" customFormat="1" ht="18" customHeight="1" spans="1:10">
      <c r="A32" s="38" t="s">
        <v>833</v>
      </c>
      <c r="B32" s="38"/>
      <c r="C32" s="38"/>
      <c r="D32" s="38"/>
      <c r="E32" s="38"/>
      <c r="F32" s="38"/>
      <c r="G32" s="38"/>
      <c r="H32" s="38"/>
      <c r="I32" s="38"/>
      <c r="J32" s="38"/>
    </row>
    <row r="33" s="1" customFormat="1" ht="24" customHeight="1" spans="1:10">
      <c r="A33" s="38" t="s">
        <v>834</v>
      </c>
      <c r="B33" s="38"/>
      <c r="C33" s="38"/>
      <c r="D33" s="38"/>
      <c r="E33" s="38"/>
      <c r="F33" s="38"/>
      <c r="G33" s="38"/>
      <c r="H33" s="38"/>
      <c r="I33" s="38"/>
      <c r="J33" s="38"/>
    </row>
    <row r="34" s="1" customFormat="1" ht="24" customHeight="1" spans="1:10">
      <c r="A34" s="38" t="s">
        <v>835</v>
      </c>
      <c r="B34" s="38"/>
      <c r="C34" s="38"/>
      <c r="D34" s="38"/>
      <c r="E34" s="38"/>
      <c r="F34" s="38"/>
      <c r="G34" s="38"/>
      <c r="H34" s="38"/>
      <c r="I34" s="38"/>
      <c r="J34" s="38"/>
    </row>
    <row r="35" s="1" customFormat="1" ht="24" customHeight="1" spans="1:10">
      <c r="A35" s="38" t="s">
        <v>836</v>
      </c>
      <c r="B35" s="38"/>
      <c r="C35" s="38"/>
      <c r="D35" s="38"/>
      <c r="E35" s="38"/>
      <c r="F35" s="38"/>
      <c r="G35" s="38"/>
      <c r="H35" s="38"/>
      <c r="I35" s="38"/>
      <c r="J35"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 D19 D16:D18 D20:D23">
      <formula1>"＝,＞,＜,≥,≤"</formula1>
    </dataValidation>
  </dataValidation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J191"/>
  <sheetViews>
    <sheetView workbookViewId="0">
      <selection activeCell="A1" sqref="A1"/>
    </sheetView>
  </sheetViews>
  <sheetFormatPr defaultColWidth="9" defaultRowHeight="13.5"/>
  <sheetData>
    <row r="1" spans="1:10">
      <c r="A1" t="s">
        <v>1121</v>
      </c>
      <c r="B1" t="s">
        <v>1122</v>
      </c>
      <c r="C1" t="s">
        <v>1123</v>
      </c>
      <c r="D1" t="s">
        <v>1124</v>
      </c>
      <c r="E1" t="s">
        <v>1125</v>
      </c>
      <c r="F1" t="s">
        <v>1126</v>
      </c>
      <c r="G1" t="s">
        <v>1127</v>
      </c>
      <c r="H1" t="s">
        <v>1128</v>
      </c>
      <c r="I1" t="s">
        <v>1129</v>
      </c>
      <c r="J1" t="s">
        <v>1130</v>
      </c>
    </row>
    <row r="2" spans="1:10">
      <c r="A2" t="s">
        <v>1131</v>
      </c>
      <c r="B2" t="s">
        <v>1132</v>
      </c>
      <c r="C2" t="s">
        <v>1133</v>
      </c>
      <c r="D2" t="s">
        <v>1134</v>
      </c>
      <c r="E2" t="s">
        <v>1135</v>
      </c>
      <c r="F2" t="s">
        <v>1136</v>
      </c>
      <c r="G2" t="s">
        <v>1137</v>
      </c>
      <c r="H2" t="s">
        <v>1138</v>
      </c>
      <c r="I2" t="s">
        <v>1139</v>
      </c>
      <c r="J2" t="s">
        <v>1140</v>
      </c>
    </row>
    <row r="3" spans="1:10">
      <c r="A3" t="s">
        <v>1141</v>
      </c>
      <c r="B3" t="s">
        <v>1142</v>
      </c>
      <c r="C3" t="s">
        <v>1143</v>
      </c>
      <c r="D3" t="s">
        <v>1144</v>
      </c>
      <c r="E3" t="s">
        <v>1145</v>
      </c>
      <c r="F3" t="s">
        <v>1146</v>
      </c>
      <c r="G3" t="s">
        <v>1147</v>
      </c>
      <c r="H3" t="s">
        <v>1148</v>
      </c>
      <c r="I3" t="s">
        <v>1149</v>
      </c>
      <c r="J3" t="s">
        <v>1150</v>
      </c>
    </row>
    <row r="4" spans="1:10">
      <c r="A4" t="s">
        <v>1151</v>
      </c>
      <c r="B4" t="s">
        <v>1152</v>
      </c>
      <c r="D4" t="s">
        <v>1153</v>
      </c>
      <c r="E4" t="s">
        <v>1154</v>
      </c>
      <c r="F4" t="s">
        <v>1155</v>
      </c>
      <c r="G4" t="s">
        <v>1156</v>
      </c>
      <c r="H4" t="s">
        <v>1157</v>
      </c>
      <c r="I4" t="s">
        <v>1158</v>
      </c>
      <c r="J4" t="s">
        <v>1159</v>
      </c>
    </row>
    <row r="5" spans="1:10">
      <c r="A5" t="s">
        <v>1160</v>
      </c>
      <c r="B5" t="s">
        <v>1161</v>
      </c>
      <c r="D5" t="s">
        <v>1162</v>
      </c>
      <c r="E5" t="s">
        <v>1163</v>
      </c>
      <c r="F5" t="s">
        <v>1164</v>
      </c>
      <c r="G5" t="s">
        <v>1165</v>
      </c>
      <c r="H5" t="s">
        <v>1166</v>
      </c>
      <c r="I5" t="s">
        <v>1167</v>
      </c>
      <c r="J5" t="s">
        <v>1168</v>
      </c>
    </row>
    <row r="6" spans="1:10">
      <c r="A6" t="s">
        <v>1169</v>
      </c>
      <c r="B6" t="s">
        <v>1170</v>
      </c>
      <c r="D6" t="s">
        <v>1171</v>
      </c>
      <c r="E6" t="s">
        <v>1172</v>
      </c>
      <c r="F6" t="s">
        <v>1173</v>
      </c>
      <c r="G6" t="s">
        <v>1174</v>
      </c>
      <c r="H6" t="s">
        <v>1175</v>
      </c>
      <c r="I6" t="s">
        <v>1176</v>
      </c>
      <c r="J6" t="s">
        <v>1177</v>
      </c>
    </row>
    <row r="7" spans="1:10">
      <c r="A7" t="s">
        <v>1178</v>
      </c>
      <c r="B7" t="s">
        <v>1179</v>
      </c>
      <c r="D7" t="s">
        <v>1180</v>
      </c>
      <c r="E7" t="s">
        <v>1181</v>
      </c>
      <c r="G7" t="s">
        <v>1182</v>
      </c>
      <c r="H7" t="s">
        <v>1183</v>
      </c>
      <c r="I7" t="s">
        <v>1184</v>
      </c>
      <c r="J7" t="s">
        <v>1185</v>
      </c>
    </row>
    <row r="8" spans="1:9">
      <c r="A8" t="s">
        <v>1186</v>
      </c>
      <c r="D8" t="s">
        <v>1187</v>
      </c>
      <c r="E8" t="s">
        <v>1188</v>
      </c>
      <c r="G8" t="s">
        <v>1189</v>
      </c>
      <c r="H8" t="s">
        <v>1190</v>
      </c>
      <c r="I8" t="s">
        <v>1191</v>
      </c>
    </row>
    <row r="9" spans="1:9">
      <c r="A9" t="s">
        <v>1192</v>
      </c>
      <c r="D9" t="s">
        <v>1193</v>
      </c>
      <c r="E9" t="s">
        <v>1194</v>
      </c>
      <c r="G9" t="s">
        <v>1195</v>
      </c>
      <c r="H9" t="s">
        <v>1196</v>
      </c>
      <c r="I9" t="s">
        <v>1173</v>
      </c>
    </row>
    <row r="10" spans="4:8">
      <c r="D10" t="s">
        <v>1197</v>
      </c>
      <c r="E10" t="s">
        <v>1198</v>
      </c>
      <c r="H10" t="s">
        <v>1199</v>
      </c>
    </row>
    <row r="11" spans="4:8">
      <c r="D11" t="s">
        <v>1200</v>
      </c>
      <c r="E11" t="s">
        <v>1201</v>
      </c>
      <c r="H11" t="s">
        <v>1202</v>
      </c>
    </row>
    <row r="12" spans="4:5">
      <c r="D12" t="s">
        <v>1203</v>
      </c>
      <c r="E12" t="s">
        <v>1204</v>
      </c>
    </row>
    <row r="13" spans="4:5">
      <c r="D13" t="s">
        <v>1205</v>
      </c>
      <c r="E13" t="s">
        <v>1206</v>
      </c>
    </row>
    <row r="14" spans="4:5">
      <c r="D14" t="s">
        <v>1207</v>
      </c>
      <c r="E14" t="s">
        <v>1208</v>
      </c>
    </row>
    <row r="15" spans="4:5">
      <c r="D15" t="s">
        <v>1209</v>
      </c>
      <c r="E15" t="s">
        <v>1210</v>
      </c>
    </row>
    <row r="16" spans="4:5">
      <c r="D16" t="s">
        <v>1211</v>
      </c>
      <c r="E16" t="s">
        <v>1212</v>
      </c>
    </row>
    <row r="17" spans="4:5">
      <c r="D17" t="s">
        <v>1213</v>
      </c>
      <c r="E17" t="s">
        <v>1214</v>
      </c>
    </row>
    <row r="18" spans="4:5">
      <c r="D18" t="s">
        <v>1215</v>
      </c>
      <c r="E18" t="s">
        <v>1216</v>
      </c>
    </row>
    <row r="19" spans="4:5">
      <c r="D19" t="s">
        <v>1217</v>
      </c>
      <c r="E19" t="s">
        <v>1218</v>
      </c>
    </row>
    <row r="20" spans="4:5">
      <c r="D20" t="s">
        <v>1219</v>
      </c>
      <c r="E20" t="s">
        <v>1220</v>
      </c>
    </row>
    <row r="21" spans="4:5">
      <c r="D21" t="s">
        <v>1221</v>
      </c>
      <c r="E21" t="s">
        <v>1222</v>
      </c>
    </row>
    <row r="22" spans="4:5">
      <c r="D22" t="s">
        <v>1223</v>
      </c>
      <c r="E22" t="s">
        <v>1224</v>
      </c>
    </row>
    <row r="23" spans="4:5">
      <c r="D23" t="s">
        <v>1225</v>
      </c>
      <c r="E23" t="s">
        <v>1226</v>
      </c>
    </row>
    <row r="24" spans="4:5">
      <c r="D24" t="s">
        <v>1227</v>
      </c>
      <c r="E24" t="s">
        <v>1228</v>
      </c>
    </row>
    <row r="25" spans="4:5">
      <c r="D25" t="s">
        <v>1229</v>
      </c>
      <c r="E25" t="s">
        <v>1230</v>
      </c>
    </row>
    <row r="26" spans="4:5">
      <c r="D26" t="s">
        <v>1231</v>
      </c>
      <c r="E26" t="s">
        <v>1232</v>
      </c>
    </row>
    <row r="27" spans="4:5">
      <c r="D27" t="s">
        <v>1233</v>
      </c>
      <c r="E27" t="s">
        <v>1234</v>
      </c>
    </row>
    <row r="28" spans="4:5">
      <c r="D28" t="s">
        <v>1235</v>
      </c>
      <c r="E28" t="s">
        <v>1236</v>
      </c>
    </row>
    <row r="29" spans="4:5">
      <c r="D29" t="s">
        <v>1237</v>
      </c>
      <c r="E29" t="s">
        <v>1238</v>
      </c>
    </row>
    <row r="30" spans="4:5">
      <c r="D30" t="s">
        <v>1239</v>
      </c>
      <c r="E30" t="s">
        <v>1240</v>
      </c>
    </row>
    <row r="31" spans="4:5">
      <c r="D31" t="s">
        <v>1241</v>
      </c>
      <c r="E31" t="s">
        <v>1242</v>
      </c>
    </row>
    <row r="32" spans="4:5">
      <c r="D32" t="s">
        <v>1243</v>
      </c>
      <c r="E32" t="s">
        <v>1244</v>
      </c>
    </row>
    <row r="33" spans="4:5">
      <c r="D33" t="s">
        <v>1245</v>
      </c>
      <c r="E33" t="s">
        <v>1246</v>
      </c>
    </row>
    <row r="34" spans="4:5">
      <c r="D34" t="s">
        <v>1247</v>
      </c>
      <c r="E34" t="s">
        <v>1248</v>
      </c>
    </row>
    <row r="35" spans="4:5">
      <c r="D35" t="s">
        <v>1249</v>
      </c>
      <c r="E35" t="s">
        <v>1250</v>
      </c>
    </row>
    <row r="36" spans="4:5">
      <c r="D36" t="s">
        <v>1251</v>
      </c>
      <c r="E36" t="s">
        <v>1252</v>
      </c>
    </row>
    <row r="37" spans="4:5">
      <c r="D37" t="s">
        <v>1253</v>
      </c>
      <c r="E37" t="s">
        <v>1254</v>
      </c>
    </row>
    <row r="38" spans="4:5">
      <c r="D38" t="s">
        <v>1255</v>
      </c>
      <c r="E38" t="s">
        <v>1256</v>
      </c>
    </row>
    <row r="39" spans="4:5">
      <c r="D39" t="s">
        <v>1257</v>
      </c>
      <c r="E39" t="s">
        <v>1258</v>
      </c>
    </row>
    <row r="40" spans="4:5">
      <c r="D40" t="s">
        <v>1259</v>
      </c>
      <c r="E40" t="s">
        <v>1260</v>
      </c>
    </row>
    <row r="41" spans="4:5">
      <c r="D41" t="s">
        <v>1261</v>
      </c>
      <c r="E41" t="s">
        <v>1262</v>
      </c>
    </row>
    <row r="42" spans="4:5">
      <c r="D42" t="s">
        <v>1263</v>
      </c>
      <c r="E42" t="s">
        <v>1264</v>
      </c>
    </row>
    <row r="43" spans="4:5">
      <c r="D43" t="s">
        <v>1265</v>
      </c>
      <c r="E43" t="s">
        <v>1266</v>
      </c>
    </row>
    <row r="44" spans="4:5">
      <c r="D44" t="s">
        <v>1267</v>
      </c>
      <c r="E44" t="s">
        <v>1268</v>
      </c>
    </row>
    <row r="45" spans="4:5">
      <c r="D45" t="s">
        <v>1269</v>
      </c>
      <c r="E45" t="s">
        <v>1270</v>
      </c>
    </row>
    <row r="46" spans="4:5">
      <c r="D46" t="s">
        <v>1271</v>
      </c>
      <c r="E46" t="s">
        <v>1272</v>
      </c>
    </row>
    <row r="47" spans="4:5">
      <c r="D47" t="s">
        <v>1273</v>
      </c>
      <c r="E47" t="s">
        <v>1274</v>
      </c>
    </row>
    <row r="48" spans="4:5">
      <c r="D48" t="s">
        <v>1275</v>
      </c>
      <c r="E48" t="s">
        <v>1276</v>
      </c>
    </row>
    <row r="49" spans="4:5">
      <c r="D49" t="s">
        <v>1277</v>
      </c>
      <c r="E49" t="s">
        <v>1278</v>
      </c>
    </row>
    <row r="50" spans="4:5">
      <c r="D50" t="s">
        <v>1279</v>
      </c>
      <c r="E50" t="s">
        <v>1280</v>
      </c>
    </row>
    <row r="51" spans="4:5">
      <c r="D51" t="s">
        <v>1281</v>
      </c>
      <c r="E51" t="s">
        <v>1282</v>
      </c>
    </row>
    <row r="52" spans="4:5">
      <c r="D52" t="s">
        <v>1283</v>
      </c>
      <c r="E52" t="s">
        <v>1284</v>
      </c>
    </row>
    <row r="53" spans="4:5">
      <c r="D53" t="s">
        <v>1285</v>
      </c>
      <c r="E53" t="s">
        <v>1286</v>
      </c>
    </row>
    <row r="54" spans="4:5">
      <c r="D54" t="s">
        <v>1287</v>
      </c>
      <c r="E54" t="s">
        <v>1288</v>
      </c>
    </row>
    <row r="55" spans="4:5">
      <c r="D55" t="s">
        <v>1289</v>
      </c>
      <c r="E55" t="s">
        <v>1290</v>
      </c>
    </row>
    <row r="56" spans="4:5">
      <c r="D56" t="s">
        <v>1291</v>
      </c>
      <c r="E56" t="s">
        <v>1292</v>
      </c>
    </row>
    <row r="57" spans="4:5">
      <c r="D57" t="s">
        <v>1293</v>
      </c>
      <c r="E57" t="s">
        <v>1294</v>
      </c>
    </row>
    <row r="58" spans="4:5">
      <c r="D58" t="s">
        <v>1295</v>
      </c>
      <c r="E58" t="s">
        <v>1296</v>
      </c>
    </row>
    <row r="59" spans="4:5">
      <c r="D59" t="s">
        <v>1297</v>
      </c>
      <c r="E59" t="s">
        <v>1298</v>
      </c>
    </row>
    <row r="60" spans="4:5">
      <c r="D60" t="s">
        <v>1299</v>
      </c>
      <c r="E60" t="s">
        <v>1300</v>
      </c>
    </row>
    <row r="61" spans="4:5">
      <c r="D61" t="s">
        <v>1301</v>
      </c>
      <c r="E61" t="s">
        <v>1302</v>
      </c>
    </row>
    <row r="62" spans="4:5">
      <c r="D62" t="s">
        <v>1303</v>
      </c>
      <c r="E62" t="s">
        <v>1304</v>
      </c>
    </row>
    <row r="63" spans="4:5">
      <c r="D63" t="s">
        <v>1305</v>
      </c>
      <c r="E63" t="s">
        <v>1306</v>
      </c>
    </row>
    <row r="64" spans="4:5">
      <c r="D64" t="s">
        <v>1307</v>
      </c>
      <c r="E64" t="s">
        <v>1308</v>
      </c>
    </row>
    <row r="65" spans="4:5">
      <c r="D65" t="s">
        <v>1309</v>
      </c>
      <c r="E65" t="s">
        <v>1310</v>
      </c>
    </row>
    <row r="66" spans="4:5">
      <c r="D66" t="s">
        <v>1311</v>
      </c>
      <c r="E66" t="s">
        <v>1312</v>
      </c>
    </row>
    <row r="67" spans="4:5">
      <c r="D67" t="s">
        <v>1313</v>
      </c>
      <c r="E67" t="s">
        <v>1314</v>
      </c>
    </row>
    <row r="68" spans="4:5">
      <c r="D68" t="s">
        <v>1315</v>
      </c>
      <c r="E68" t="s">
        <v>1316</v>
      </c>
    </row>
    <row r="69" spans="4:5">
      <c r="D69" t="s">
        <v>1317</v>
      </c>
      <c r="E69" t="s">
        <v>1318</v>
      </c>
    </row>
    <row r="70" spans="4:5">
      <c r="D70" t="s">
        <v>1319</v>
      </c>
      <c r="E70" t="s">
        <v>1320</v>
      </c>
    </row>
    <row r="71" spans="4:5">
      <c r="D71" t="s">
        <v>1321</v>
      </c>
      <c r="E71" t="s">
        <v>1322</v>
      </c>
    </row>
    <row r="72" spans="4:5">
      <c r="D72" t="s">
        <v>1323</v>
      </c>
      <c r="E72" t="s">
        <v>1324</v>
      </c>
    </row>
    <row r="73" spans="4:5">
      <c r="D73" t="s">
        <v>1325</v>
      </c>
      <c r="E73" t="s">
        <v>1326</v>
      </c>
    </row>
    <row r="74" spans="4:5">
      <c r="D74" t="s">
        <v>1327</v>
      </c>
      <c r="E74" t="s">
        <v>1328</v>
      </c>
    </row>
    <row r="75" spans="4:5">
      <c r="D75" t="s">
        <v>1329</v>
      </c>
      <c r="E75" t="s">
        <v>1330</v>
      </c>
    </row>
    <row r="76" spans="4:5">
      <c r="D76" t="s">
        <v>1331</v>
      </c>
      <c r="E76" t="s">
        <v>1332</v>
      </c>
    </row>
    <row r="77" spans="4:5">
      <c r="D77" t="s">
        <v>1333</v>
      </c>
      <c r="E77" t="s">
        <v>1334</v>
      </c>
    </row>
    <row r="78" spans="4:5">
      <c r="D78" t="s">
        <v>1335</v>
      </c>
      <c r="E78" t="s">
        <v>1336</v>
      </c>
    </row>
    <row r="79" spans="4:5">
      <c r="D79" t="s">
        <v>1337</v>
      </c>
      <c r="E79" t="s">
        <v>1338</v>
      </c>
    </row>
    <row r="80" spans="4:5">
      <c r="D80" t="s">
        <v>1339</v>
      </c>
      <c r="E80" t="s">
        <v>1340</v>
      </c>
    </row>
    <row r="81" spans="4:5">
      <c r="D81" t="s">
        <v>1341</v>
      </c>
      <c r="E81" t="s">
        <v>1342</v>
      </c>
    </row>
    <row r="82" spans="4:5">
      <c r="D82" t="s">
        <v>1343</v>
      </c>
      <c r="E82" t="s">
        <v>1344</v>
      </c>
    </row>
    <row r="83" spans="4:5">
      <c r="D83" t="s">
        <v>1345</v>
      </c>
      <c r="E83" t="s">
        <v>1346</v>
      </c>
    </row>
    <row r="84" spans="4:5">
      <c r="D84" t="s">
        <v>1347</v>
      </c>
      <c r="E84" t="s">
        <v>1348</v>
      </c>
    </row>
    <row r="85" spans="4:5">
      <c r="D85" t="s">
        <v>1349</v>
      </c>
      <c r="E85" t="s">
        <v>1350</v>
      </c>
    </row>
    <row r="86" spans="4:5">
      <c r="D86" t="s">
        <v>1351</v>
      </c>
      <c r="E86" t="s">
        <v>1352</v>
      </c>
    </row>
    <row r="87" spans="4:5">
      <c r="D87" t="s">
        <v>1353</v>
      </c>
      <c r="E87" t="s">
        <v>1354</v>
      </c>
    </row>
    <row r="88" spans="4:5">
      <c r="D88" t="s">
        <v>1355</v>
      </c>
      <c r="E88" t="s">
        <v>1356</v>
      </c>
    </row>
    <row r="89" spans="4:5">
      <c r="D89" t="s">
        <v>1357</v>
      </c>
      <c r="E89" t="s">
        <v>1358</v>
      </c>
    </row>
    <row r="90" spans="4:5">
      <c r="D90" t="s">
        <v>1359</v>
      </c>
      <c r="E90" t="s">
        <v>1360</v>
      </c>
    </row>
    <row r="91" spans="4:5">
      <c r="D91" t="s">
        <v>1361</v>
      </c>
      <c r="E91" t="s">
        <v>1362</v>
      </c>
    </row>
    <row r="92" spans="4:5">
      <c r="D92" t="s">
        <v>1363</v>
      </c>
      <c r="E92" t="s">
        <v>1364</v>
      </c>
    </row>
    <row r="93" spans="4:5">
      <c r="D93" t="s">
        <v>1365</v>
      </c>
      <c r="E93" t="s">
        <v>1366</v>
      </c>
    </row>
    <row r="94" spans="4:5">
      <c r="D94" t="s">
        <v>1367</v>
      </c>
      <c r="E94" t="s">
        <v>1368</v>
      </c>
    </row>
    <row r="95" spans="4:5">
      <c r="D95" t="s">
        <v>1369</v>
      </c>
      <c r="E95" t="s">
        <v>1370</v>
      </c>
    </row>
    <row r="96" spans="4:5">
      <c r="D96" t="s">
        <v>1371</v>
      </c>
      <c r="E96" t="s">
        <v>1372</v>
      </c>
    </row>
    <row r="97" spans="4:5">
      <c r="D97" t="s">
        <v>1373</v>
      </c>
      <c r="E97" t="s">
        <v>1374</v>
      </c>
    </row>
    <row r="98" spans="4:5">
      <c r="D98" t="s">
        <v>1375</v>
      </c>
      <c r="E98" t="s">
        <v>1376</v>
      </c>
    </row>
    <row r="99" spans="4:5">
      <c r="D99" t="s">
        <v>1377</v>
      </c>
      <c r="E99" t="s">
        <v>1378</v>
      </c>
    </row>
    <row r="100" spans="4:5">
      <c r="D100" t="s">
        <v>1379</v>
      </c>
      <c r="E100" t="s">
        <v>1380</v>
      </c>
    </row>
    <row r="101" spans="4:5">
      <c r="D101" t="s">
        <v>1381</v>
      </c>
      <c r="E101" t="s">
        <v>1382</v>
      </c>
    </row>
    <row r="102" spans="4:5">
      <c r="D102" t="s">
        <v>1383</v>
      </c>
      <c r="E102" t="s">
        <v>1384</v>
      </c>
    </row>
    <row r="103" spans="4:5">
      <c r="D103" t="s">
        <v>1385</v>
      </c>
      <c r="E103" t="s">
        <v>1386</v>
      </c>
    </row>
    <row r="104" spans="4:5">
      <c r="D104" t="s">
        <v>1387</v>
      </c>
      <c r="E104" t="s">
        <v>1388</v>
      </c>
    </row>
    <row r="105" spans="4:5">
      <c r="D105" t="s">
        <v>1389</v>
      </c>
      <c r="E105" t="s">
        <v>1390</v>
      </c>
    </row>
    <row r="106" spans="4:5">
      <c r="D106" t="s">
        <v>1391</v>
      </c>
      <c r="E106" t="s">
        <v>1392</v>
      </c>
    </row>
    <row r="107" spans="4:5">
      <c r="D107" t="s">
        <v>1393</v>
      </c>
      <c r="E107" t="s">
        <v>1394</v>
      </c>
    </row>
    <row r="108" spans="4:5">
      <c r="D108" t="s">
        <v>1395</v>
      </c>
      <c r="E108" t="s">
        <v>1396</v>
      </c>
    </row>
    <row r="109" spans="4:5">
      <c r="D109" t="s">
        <v>1397</v>
      </c>
      <c r="E109" t="s">
        <v>1398</v>
      </c>
    </row>
    <row r="110" spans="4:5">
      <c r="D110" t="s">
        <v>1399</v>
      </c>
      <c r="E110" t="s">
        <v>1400</v>
      </c>
    </row>
    <row r="111" spans="4:5">
      <c r="D111" t="s">
        <v>1401</v>
      </c>
      <c r="E111" t="s">
        <v>1402</v>
      </c>
    </row>
    <row r="112" spans="4:5">
      <c r="D112" t="s">
        <v>1403</v>
      </c>
      <c r="E112" t="s">
        <v>1404</v>
      </c>
    </row>
    <row r="113" spans="4:5">
      <c r="D113" t="s">
        <v>1405</v>
      </c>
      <c r="E113" t="s">
        <v>1406</v>
      </c>
    </row>
    <row r="114" spans="4:5">
      <c r="D114" t="s">
        <v>1407</v>
      </c>
      <c r="E114" t="s">
        <v>1408</v>
      </c>
    </row>
    <row r="115" spans="4:5">
      <c r="D115" t="s">
        <v>1409</v>
      </c>
      <c r="E115" t="s">
        <v>1410</v>
      </c>
    </row>
    <row r="116" spans="4:5">
      <c r="D116" t="s">
        <v>1411</v>
      </c>
      <c r="E116" t="s">
        <v>1412</v>
      </c>
    </row>
    <row r="117" spans="4:5">
      <c r="D117" t="s">
        <v>1413</v>
      </c>
      <c r="E117" t="s">
        <v>1414</v>
      </c>
    </row>
    <row r="118" spans="4:5">
      <c r="D118" t="s">
        <v>1415</v>
      </c>
      <c r="E118" t="s">
        <v>1416</v>
      </c>
    </row>
    <row r="119" spans="5:5">
      <c r="E119" t="s">
        <v>1417</v>
      </c>
    </row>
    <row r="120" spans="5:5">
      <c r="E120" t="s">
        <v>1418</v>
      </c>
    </row>
    <row r="121" spans="5:5">
      <c r="E121" t="s">
        <v>1419</v>
      </c>
    </row>
    <row r="122" spans="5:5">
      <c r="E122" t="s">
        <v>1420</v>
      </c>
    </row>
    <row r="123" spans="5:5">
      <c r="E123" t="s">
        <v>1421</v>
      </c>
    </row>
    <row r="124" spans="5:5">
      <c r="E124" t="s">
        <v>1422</v>
      </c>
    </row>
    <row r="125" spans="5:5">
      <c r="E125" t="s">
        <v>1423</v>
      </c>
    </row>
    <row r="126" spans="5:5">
      <c r="E126" t="s">
        <v>1424</v>
      </c>
    </row>
    <row r="127" spans="5:5">
      <c r="E127" t="s">
        <v>1425</v>
      </c>
    </row>
    <row r="128" spans="5:5">
      <c r="E128" t="s">
        <v>1426</v>
      </c>
    </row>
    <row r="129" spans="5:5">
      <c r="E129" t="s">
        <v>1427</v>
      </c>
    </row>
    <row r="130" spans="5:5">
      <c r="E130" t="s">
        <v>1428</v>
      </c>
    </row>
    <row r="131" spans="5:5">
      <c r="E131" t="s">
        <v>1429</v>
      </c>
    </row>
    <row r="132" spans="5:5">
      <c r="E132" t="s">
        <v>1430</v>
      </c>
    </row>
    <row r="133" spans="5:5">
      <c r="E133" t="s">
        <v>1431</v>
      </c>
    </row>
    <row r="134" spans="5:5">
      <c r="E134" t="s">
        <v>1432</v>
      </c>
    </row>
    <row r="135" spans="5:5">
      <c r="E135" t="s">
        <v>1433</v>
      </c>
    </row>
    <row r="136" spans="5:5">
      <c r="E136" t="s">
        <v>1434</v>
      </c>
    </row>
    <row r="137" spans="5:5">
      <c r="E137" t="s">
        <v>1435</v>
      </c>
    </row>
    <row r="138" spans="5:5">
      <c r="E138" t="s">
        <v>1436</v>
      </c>
    </row>
    <row r="139" spans="5:5">
      <c r="E139" t="s">
        <v>1437</v>
      </c>
    </row>
    <row r="140" spans="5:5">
      <c r="E140" t="s">
        <v>1438</v>
      </c>
    </row>
    <row r="141" spans="5:5">
      <c r="E141" t="s">
        <v>1439</v>
      </c>
    </row>
    <row r="142" spans="5:5">
      <c r="E142" t="s">
        <v>1440</v>
      </c>
    </row>
    <row r="143" spans="5:5">
      <c r="E143" t="s">
        <v>1441</v>
      </c>
    </row>
    <row r="144" spans="5:5">
      <c r="E144" t="s">
        <v>1442</v>
      </c>
    </row>
    <row r="145" spans="5:5">
      <c r="E145" t="s">
        <v>1443</v>
      </c>
    </row>
    <row r="146" spans="5:5">
      <c r="E146" t="s">
        <v>1444</v>
      </c>
    </row>
    <row r="147" spans="5:5">
      <c r="E147" t="s">
        <v>1445</v>
      </c>
    </row>
    <row r="148" spans="5:5">
      <c r="E148" t="s">
        <v>1446</v>
      </c>
    </row>
    <row r="149" spans="5:5">
      <c r="E149" t="s">
        <v>1447</v>
      </c>
    </row>
    <row r="150" spans="5:5">
      <c r="E150" t="s">
        <v>1448</v>
      </c>
    </row>
    <row r="151" spans="5:5">
      <c r="E151" t="s">
        <v>1449</v>
      </c>
    </row>
    <row r="152" spans="5:5">
      <c r="E152" t="s">
        <v>1450</v>
      </c>
    </row>
    <row r="153" spans="5:5">
      <c r="E153" t="s">
        <v>1451</v>
      </c>
    </row>
    <row r="154" spans="5:5">
      <c r="E154" t="s">
        <v>1452</v>
      </c>
    </row>
    <row r="155" spans="5:5">
      <c r="E155" t="s">
        <v>1453</v>
      </c>
    </row>
    <row r="156" spans="5:5">
      <c r="E156" t="s">
        <v>1454</v>
      </c>
    </row>
    <row r="157" spans="5:5">
      <c r="E157" t="s">
        <v>1455</v>
      </c>
    </row>
    <row r="158" spans="5:5">
      <c r="E158" t="s">
        <v>1456</v>
      </c>
    </row>
    <row r="159" spans="5:5">
      <c r="E159" t="s">
        <v>1457</v>
      </c>
    </row>
    <row r="160" spans="5:5">
      <c r="E160" t="s">
        <v>1458</v>
      </c>
    </row>
    <row r="161" spans="5:5">
      <c r="E161" t="s">
        <v>1459</v>
      </c>
    </row>
    <row r="162" spans="5:5">
      <c r="E162" t="s">
        <v>1460</v>
      </c>
    </row>
    <row r="163" spans="5:5">
      <c r="E163" t="s">
        <v>1461</v>
      </c>
    </row>
    <row r="164" spans="5:5">
      <c r="E164" t="s">
        <v>1462</v>
      </c>
    </row>
    <row r="165" spans="5:5">
      <c r="E165" t="s">
        <v>1463</v>
      </c>
    </row>
    <row r="166" spans="5:5">
      <c r="E166" t="s">
        <v>1464</v>
      </c>
    </row>
    <row r="167" spans="5:5">
      <c r="E167" t="s">
        <v>1465</v>
      </c>
    </row>
    <row r="168" spans="5:5">
      <c r="E168" t="s">
        <v>1466</v>
      </c>
    </row>
    <row r="169" spans="5:5">
      <c r="E169" t="s">
        <v>1467</v>
      </c>
    </row>
    <row r="170" spans="5:5">
      <c r="E170" t="s">
        <v>1468</v>
      </c>
    </row>
    <row r="171" spans="5:5">
      <c r="E171" t="s">
        <v>1469</v>
      </c>
    </row>
    <row r="172" spans="5:5">
      <c r="E172" t="s">
        <v>1470</v>
      </c>
    </row>
    <row r="173" spans="5:5">
      <c r="E173" t="s">
        <v>1471</v>
      </c>
    </row>
    <row r="174" spans="5:5">
      <c r="E174" t="s">
        <v>1472</v>
      </c>
    </row>
    <row r="175" spans="5:5">
      <c r="E175" t="s">
        <v>1473</v>
      </c>
    </row>
    <row r="176" spans="5:5">
      <c r="E176" t="s">
        <v>1474</v>
      </c>
    </row>
    <row r="177" spans="5:5">
      <c r="E177" t="s">
        <v>1475</v>
      </c>
    </row>
    <row r="178" spans="5:5">
      <c r="E178" t="s">
        <v>1476</v>
      </c>
    </row>
    <row r="179" spans="5:5">
      <c r="E179" t="s">
        <v>1477</v>
      </c>
    </row>
    <row r="180" spans="5:5">
      <c r="E180" t="s">
        <v>1478</v>
      </c>
    </row>
    <row r="181" spans="5:5">
      <c r="E181" t="s">
        <v>1479</v>
      </c>
    </row>
    <row r="182" spans="5:5">
      <c r="E182" t="s">
        <v>1480</v>
      </c>
    </row>
    <row r="183" spans="5:5">
      <c r="E183" t="s">
        <v>1481</v>
      </c>
    </row>
    <row r="184" spans="5:5">
      <c r="E184" t="s">
        <v>1482</v>
      </c>
    </row>
    <row r="185" spans="5:5">
      <c r="E185" t="s">
        <v>1483</v>
      </c>
    </row>
    <row r="186" spans="5:5">
      <c r="E186" t="s">
        <v>1484</v>
      </c>
    </row>
    <row r="187" spans="5:5">
      <c r="E187" t="s">
        <v>1485</v>
      </c>
    </row>
    <row r="188" spans="5:5">
      <c r="E188" t="s">
        <v>1486</v>
      </c>
    </row>
    <row r="189" spans="5:5">
      <c r="E189" t="s">
        <v>1487</v>
      </c>
    </row>
    <row r="190" spans="5:5">
      <c r="E190" t="s">
        <v>1488</v>
      </c>
    </row>
    <row r="191" spans="5:5">
      <c r="E191" t="s">
        <v>1489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65</vt:i4>
      </vt:variant>
    </vt:vector>
  </HeadingPairs>
  <TitlesOfParts>
    <vt:vector size="6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vt:lpstr>
      <vt:lpstr>附表15 项目支出绩效自评表（项目8）</vt:lpstr>
      <vt:lpstr>附表15 项目支出绩效自评表（项目9）</vt:lpstr>
      <vt:lpstr>附表15 项目支出绩效自评表（项目10）</vt:lpstr>
      <vt:lpstr>附表15 项目支出绩效自评表（项目11）</vt:lpstr>
      <vt:lpstr>附表15 项目支出绩效自评表（项目12）</vt:lpstr>
      <vt:lpstr>附表15 项目支出绩效自评表（项目13）</vt:lpstr>
      <vt:lpstr>附表15 项目支出绩效自评表（项目14）</vt:lpstr>
      <vt:lpstr>附表15 项目支出绩效自评表（项目15）</vt:lpstr>
      <vt:lpstr>附表15 项目支出绩效自评表（项目16）</vt:lpstr>
      <vt:lpstr>附表15 项目支出绩效自评表（项目17）</vt:lpstr>
      <vt:lpstr>附表15 项目支出绩效自评表（项目18）</vt:lpstr>
      <vt:lpstr>附表15 项目支出绩效自评表（项目19）</vt:lpstr>
      <vt:lpstr>附表15 项目支出绩效自评表（项目20）</vt:lpstr>
      <vt:lpstr>附表15 项目支出绩效自评表（项目21）</vt:lpstr>
      <vt:lpstr>附表15 项目支出绩效自评表（项目22）</vt:lpstr>
      <vt:lpstr>附表15 项目支出绩效自评表（项目23）</vt:lpstr>
      <vt:lpstr>附表15 项目支出绩效自评表（项目24）</vt:lpstr>
      <vt:lpstr>附表15 项目支出绩效自评表（项目25）</vt:lpstr>
      <vt:lpstr>附表15 项目支出绩效自评表（项目26）</vt:lpstr>
      <vt:lpstr>附表15 项目支出绩效自评表（项目27）</vt:lpstr>
      <vt:lpstr>附表15 项目支出绩效自评表（项目28）</vt:lpstr>
      <vt:lpstr>附表15 项目支出绩效自评表（项目29）</vt:lpstr>
      <vt:lpstr>附表15 项目支出绩效自评表（项目30）</vt:lpstr>
      <vt:lpstr>附表15 项目支出绩效自评表（项目31）</vt:lpstr>
      <vt:lpstr>附表15 项目支出绩效自评表（项目32）</vt:lpstr>
      <vt:lpstr>附表15 项目支出绩效自评表（项目33）</vt:lpstr>
      <vt:lpstr>附表15 项目支出绩效自评表（项目34）</vt:lpstr>
      <vt:lpstr>附表15 项目支出绩效自评表（项目35）</vt:lpstr>
      <vt:lpstr>附表15 项目支出绩效自评表（项目36）</vt:lpstr>
      <vt:lpstr>附表15 项目支出绩效自评表（项目37）</vt:lpstr>
      <vt:lpstr>附表15 项目支出绩效自评表（项目38）</vt:lpstr>
      <vt:lpstr>附表15 项目支出绩效自评表（项目39）</vt:lpstr>
      <vt:lpstr>附表15 项目支出绩效自评表（项目40）</vt:lpstr>
      <vt:lpstr>附表15 项目支出绩效自评表（项目41）</vt:lpstr>
      <vt:lpstr>附表15 项目支出绩效自评表（项目42）</vt:lpstr>
      <vt:lpstr>附表15 项目支出绩效自评表（项目43）</vt:lpstr>
      <vt:lpstr>附表15 项目支出绩效自评表（项目44）</vt:lpstr>
      <vt:lpstr>附表15 项目支出绩效自评表（项目45）</vt:lpstr>
      <vt:lpstr>附表15 项目支出绩效自评表（项目46）</vt:lpstr>
      <vt:lpstr>附表15 项目支出绩效自评表（项目47）</vt:lpstr>
      <vt:lpstr>附表15 项目支出绩效自评表（项目48）</vt:lpstr>
      <vt:lpstr>附表15 项目支出绩效自评表（项目49）</vt:lpstr>
      <vt:lpstr>附表15 项目支出绩效自评表（项目50）</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2024-08-05T01:51:00Z</dcterms:created>
  <dcterms:modified xsi:type="dcterms:W3CDTF">2024-10-28T06:49:53Z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2024-08-05T01:51:47.711Z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A28D2611662B4CA6B965E3F95B78A404</vt:lpwstr>
  </property>
  <property fmtid="{D5CDD505-2E9C-101B-9397-08002B2CF9AE}" pid="10" name="KSOProductBuildVer">
    <vt:lpwstr>2052-11.8.6.11020</vt:lpwstr>
  </property>
</Properties>
</file>