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1.项目库项目汇总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<sst xmlns="http://schemas.openxmlformats.org/spreadsheetml/2006/main" count="832" uniqueCount="441">
  <si>
    <t xml:space="preserve"> 永平县巩固拓展脱贫攻坚成果和乡村振兴项目库( 2025年度)</t>
  </si>
  <si>
    <t xml:space="preserve">填报单位：                填报人  ：                       联系电话：                                 </t>
  </si>
  <si>
    <t>序号</t>
  </si>
  <si>
    <t>项目名称</t>
  </si>
  <si>
    <t>项目类别</t>
  </si>
  <si>
    <t>建设性质（新建/续建）</t>
  </si>
  <si>
    <t>项目实施地点（到乡镇、村、组）</t>
  </si>
  <si>
    <t>项目组织实施单位（乡镇人民政府/县级部门）</t>
  </si>
  <si>
    <t>项目行业主管部门（县级部门）</t>
  </si>
  <si>
    <t>项目概要及建设主要内容</t>
  </si>
  <si>
    <t>预算投资及资金来源（万元）</t>
  </si>
  <si>
    <t>项目绩效目标（总体目标）</t>
  </si>
  <si>
    <t>联农带农机制</t>
  </si>
  <si>
    <t>是否易地搬迁后扶项目</t>
  </si>
  <si>
    <t>是否到户项目</t>
  </si>
  <si>
    <t>受益总人口</t>
  </si>
  <si>
    <t>受益脱贫人口、监测对象</t>
  </si>
  <si>
    <t>备注</t>
  </si>
  <si>
    <t>总投资</t>
  </si>
  <si>
    <t>衔接资金</t>
  </si>
  <si>
    <t>上海帮扶资金</t>
  </si>
  <si>
    <t>行业部门资金</t>
  </si>
  <si>
    <t>其它资金</t>
  </si>
  <si>
    <t>合计</t>
  </si>
  <si>
    <t>——</t>
  </si>
  <si>
    <t xml:space="preserve"> 一、产业发展类项目（37个）</t>
  </si>
  <si>
    <t>龙门乡姬松茸及有机蔬菜产业发展项目</t>
  </si>
  <si>
    <t>生产项目—种植业基地</t>
  </si>
  <si>
    <t>新建</t>
  </si>
  <si>
    <t>龙门乡官上村高家村小组</t>
  </si>
  <si>
    <t>龙门乡政府</t>
  </si>
  <si>
    <t>县农业农村局</t>
  </si>
  <si>
    <t xml:space="preserve">项目采取“党支部+企业+农户”的发展模式，在龙门乡官上村投入350万元，实施龙门乡姬松茸及有机蔬菜产业发展项目 。项目主要建设内容：新建钢架结构姬松茸及有机蔬菜种植大棚50个，面积10000㎡，配套生产路及农业灌溉用水等。                                                                         </t>
  </si>
  <si>
    <t>通过项目的实施，助推龙门乡特色种植业姬松茸良性发展。</t>
  </si>
  <si>
    <t>项目实施完成后，能为当地群众提供就近就便的务工机会，建成种植大棚通过租赁的方式，产生村集体经济收益。</t>
  </si>
  <si>
    <t>否</t>
  </si>
  <si>
    <t>龙门乡龙门村、大坪坦、大龙午村光伏电站建设项目</t>
  </si>
  <si>
    <t>生产项目—光伏电站建设</t>
  </si>
  <si>
    <t>龙门乡龙门村、大坪坦村、大龙午村</t>
  </si>
  <si>
    <t>在龙门乡龙门村、大坪坦村、大龙午村3个行政村每个行政村新建占地面积约600㎡太阳能光伏发电站1座，太阳能板功率180KW，控制器1个，筛网围栏300米等，计划投资100万元。</t>
  </si>
  <si>
    <t>通过项目实施，带动3个村的村集体经济收入</t>
  </si>
  <si>
    <t>项目实施后，能有效增进村集体经济，村集体经济可用于开发公益岗位，方便群众就近就便务工</t>
  </si>
  <si>
    <t>龙门乡大龙午村肉牛养殖融合发展项目（一期）</t>
  </si>
  <si>
    <t>生产项目—养殖业发展</t>
  </si>
  <si>
    <t>龙门乡大龙午村</t>
  </si>
  <si>
    <t>1.新建钢架结构肉牛养殖厂2000㎡，计划投资240万元；2.新建钢架结构肉牛饲料存储及拌料厂房300㎡，计划投资45万元；3.架设10KV配电线路1条及250KVA电力变压器1台，计划投资20万元；4.新建100m³蓄水池1个，架设DN25热镀锌钢管给水管5000米，计划投资25万元；5.新建钢架结构管护用房100㎡，计划投资20万元。</t>
  </si>
  <si>
    <t>通过项目实施，增加大龙午村村集体经济收入。</t>
  </si>
  <si>
    <t>是</t>
  </si>
  <si>
    <t>博南镇新田村林下中草药种植产业发展基础设施建设项目</t>
  </si>
  <si>
    <t>种植基地</t>
  </si>
  <si>
    <t>博南镇新田村</t>
  </si>
  <si>
    <t>博南镇人民政府</t>
  </si>
  <si>
    <t xml:space="preserve">建设内容：
    1.现状路基拓宽至6米，长4000米，挖土方约24000立方米；
    2.极配砂砾石垫层，长4000米，宽4.8米，厚0.2米，共3840立方米；
    3.浇筑混凝土路肩墙，长4000米，宽0.3米，平均高0.6米，共720立方米；
    4.铺筑20cm厚块石路面，长4000米，宽3.5米，共14000平方米；
    5.浆砌毛石挡墙300立方米；
    6.农业提水灌溉工程，架设提水用电10kv线路3400米，配套电杆、变压器等配套设施。
</t>
  </si>
  <si>
    <t>项目建成后，可增加博南镇硬化路4000米以上，有效提升项目区道路硬化覆盖率、提升人居环境，便于片区农产品销售，产品价格得到一定的提升或稳定，可平均缩短群众出行时间1小时以上，预计农产品销量可提高20%左右，单价可提高2%左右，可为项目地农户带来5万元以上的年增收。</t>
  </si>
  <si>
    <t>带动周边农户就近就业200人次以上，可为项目地农户带来户均1万元以上的年增收，年开展中草药种植技术培训200人次以上，年增加小组集体经济收入1万元、村集体经济收入0.5万元。</t>
  </si>
  <si>
    <t>博南镇胜泉村设施农业示范基地扩建项目</t>
  </si>
  <si>
    <t>扩建</t>
  </si>
  <si>
    <t>博南镇胜泉村甸板村</t>
  </si>
  <si>
    <t>建设内容：2025年度博南镇胜泉村设施农业示范基地扩建项目，继续流转土地40亩，基地场地平整26660平方米（约40亩），建设基地蔬菜种植科技大棚25000平方米（约37.5亩）。
估算投资：流转土地40亩，流转资金0.15万元/亩/年，估算投资6万元/年，整合其他资金6万元/年；基地场地平整26660平方米（约40亩），估算投资22万元，计划投入中央财政衔接推进乡村振兴补助资金10万元，整合其他资金12万元；建设基地蔬菜种植科技大棚25000平方米（约37.5亩），估算投资187.5万元，计划投入财政衔接推进乡村振兴补助资金90万元，整合其他资金97.5万元；合计总投资215.5万元。</t>
  </si>
  <si>
    <t>项目建成后，可增加博南镇食用菌种植科技大棚20亩以上，亩产达8吨以上，总产值达160万元以上，一次投入可多年种植。</t>
  </si>
  <si>
    <t>带动周边农户就近就业50人次以上，可为项目地农户带来户均1万元以上的年增收，年开展蔬菜种植技术培训50人次以上。</t>
  </si>
  <si>
    <t>博南镇胜泉村食用菌种植基地建设项目</t>
  </si>
  <si>
    <t xml:space="preserve">建设内容：2025年度博南镇胜泉村食用菌种植基地建设项目，以党支部+合作社+农户发展食用菌种植，主要品种以姬松茸、羊肚菌为主，发展壮大村集体经济，带动群众增收。该项目的实施可带动群众发展食用菌种植增收、土地流转收入。具体项目建设内容如下：
    以村党总支部流转土地，建设标准化食用菌种植科技大棚，拟建设20个大棚，建标准为8米×12米，高6米，立体式种植模式发展种植。
估算投资：建设食用菌种植科技大棚20个，投资6.8万元每个，估算总投资136万元，计划投入财政衔接推进乡村振兴补助资金100万元，整合其他资金36万元；合计总投资136万元（6.8万元×6.8万元/ 个=136万元）。
    </t>
  </si>
  <si>
    <t>项目建成后，可增加博南镇食用菌种植科技大棚20亩以上，亩产达8吨以上，总产值达160万元以上，一次投入可多年种植，且畜粪、秸秆等得到有效利用、变废为宝、有效解决人居环境差等问题，水土流失得到进一步遏制，实施自然资源保护更加方便快捷，将对当地生态环境恢复起到积极地推动作用。</t>
  </si>
  <si>
    <t>带动周边农户就近就业100人次以上、带动周边农户发展食用菌种植产业10户以上，年开展食用菌种植技术培训100人次以上，可为项目地种植农户带来户均5万元以上的年增收，可增加村集体经济年收入10万元以上。</t>
  </si>
  <si>
    <t>博南镇胜泉村冷冻冷藏综合冷库建设项目</t>
  </si>
  <si>
    <t>产业发展</t>
  </si>
  <si>
    <t>建设内容：该项目实施地点为博南镇胜泉村，建设冷冻冷藏综合冷库库容约500m³及相关附属配套设施。项目涉及土地为胜泉集体经营性用地，村集体合作社牵头经营，项目形成的资产产权归村集体所有，通过企业承租等合作方式取得的收益全部纳入村集体。
概算投资：500m³×0.2万元/ m³=100万元。</t>
  </si>
  <si>
    <t>项目建成后，可增加博南镇物流冷冻冷藏综合冷库500m³，形成项目资产，通过企业承租合作方式进行经营，预计可获得村集体经济年收入10万元以上。</t>
  </si>
  <si>
    <t>解决周边农户蔬菜等农产品储存储藏困难问题，可增加村集体经济年收入2万元以上。</t>
  </si>
  <si>
    <t>博南镇桃新村沪滇产业园建设项目（三期）</t>
  </si>
  <si>
    <t>博南镇桃新村</t>
  </si>
  <si>
    <t>在博南镇桃新村沪滇产业园投入1200万元，实施博南镇桃新村沪滇产业园建设项目（三期），建设用地权属为县国有企业。建设内容为：1.新建厂房1幢（3层）面积3755平方米，门卫室1间9平方米，投资1000万元；2.新建室外道路硬化930平方米，投资20万元；3.新建给水（消防）管190米、排水管140米、电力电信管140米、停车位11个、绿化350平方米、挡墙支护70米、250kva箱变1座及电缆等，投资180万元。项目建成的资产产权归桃新村、杉阳镇盘龙村、水泄乡狮子窝村、北斗乡黑豆场村4个产权村集体所有，由县级国有企业运营，年租赁收入约25万元，除必要的运营成本外，租金收入用于4个产权村巩固拓展脱贫攻坚成果及村公益事业建设。项目惠及农户2107户6749人，其中：脱贫户131户405人。</t>
  </si>
  <si>
    <t>项目建成的资产产权归桃新村、杉阳镇盘龙村、水泄乡狮子窝村、北斗乡黑豆场村4个产权村集体所有，由县级国有企业运营，年租赁收入约25万元，除必要的运营成本外，租金收入用于4个产权村巩固拓展脱贫攻坚成果及村公益事业建设。</t>
  </si>
  <si>
    <t>项目惠及农户2107户6749人，其中：脱贫户131户405人。</t>
  </si>
  <si>
    <t xml:space="preserve">
博南镇花桥村2025年乡村振兴示范村建设项目</t>
  </si>
  <si>
    <t>花桥村</t>
  </si>
  <si>
    <t xml:space="preserve">在博南镇花桥村投入900万元，实施博南镇花桥村2025年乡村振兴示范村建设项目，建设用地权属为村集体建设用地。建设内容为：1.提升改造村落内3幢建筑822.5平方米作为综合服务中心，房屋产权归集体所有。建筑进行安全鉴定，进行结构加固及修缮、墙身修缮、屋面修缮，室内进行空间整治；1个院落130平方米，进行院内硬质铺装80平方米、绿化植物种植50平方米，投入资金120万元。提升改造村落内4幢建筑1200平方米作为青年旅舍，房屋产权归集体所有。建筑进行安全鉴定，进行结构加固及修缮、墙身修缮、屋面修缮，室内进行空间整治；绿化植物种植100平方米，投入资金190万元。在村庄建设用地边界内大龙潭水库东岸建设主题民宿8小幢总建筑面积800平方米，进行独立基础、钢结构与木构架的木屋建筑建设、室内装修建设。建设休闲木屋8个总建筑面积600平方米，进行独立基础、钢结构与木构架的木屋建筑建设、室内装修建设，投入资金300万元。
2.建设村内停车场1处1000平方米，进行车位空间拓宽、场地平整夯实、植草砖铺设900平方米、车位绿化分割带100平方米、车位线100平方米、绿化乔木种植80棵，投入资金40万元；对东宝公路进村至停车场及停车场至对门村的道路两旁沟渠进行清理整治，清理整治长1.5公里、道路两旁绿化乔木种植150棵，投入资金15万元。
3.提升改造水库西岸现有的机耕道路1条，道路长1公里，宽3米，进行道路填挖方拓宽至3米、路面分层级配夯实3000平方米、沟渠疏通整治1公里；农事堆场2处（长8米，宽4米），进行场地填挖方整形、场地分层级配夯实共64平方米、沟渠疏通整治0.1公里；投入资金45万元。
4.对大龙潭水库（上塘4000平方米，中塘2300平方米，下塘40000平方米）进行清淤及边坡治理；对东岸的生活岸线进行提升整治，建设钢架木塑屋200平方米，用作公共活动场所；种植绿化乔木50棵、灌木100棵，投入资金80万元。建设大龙潭水库西岸休闲营地1处1500平方米，进行场地平整夯实1500平方米、沟渠疏通整治100米、草坪种植1500平方米，休闲沙滩1处2000平方米，进行场地平整夯实2000平方米、沟渠疏通整治100米、沙子铺设2000平方米。建成后用于文旅业态植入招商运营，增加村集体经济收入，带动当地村民就业；投入资金50万元。
5.提升改造村内闲置空地1处850平方米。建设内容包括空闲地清理整治100平方米、道路硬质铺装250平方米、绿化草坪及植物种植500平方米。建成后用于发展壮大村集体经济业态植入招商运营，带动当地村民就业，投入资金30万元。 
6.建设村落公共厕所1个总建筑50平方米，满足基础配套服务；投入资金：30万。
项目建成后，产权归花桥村村集体所有，经营性资产出租给经营主体营运，年租金收入不低于6%（具体以实际签订协议为准），租金收入用于巩固拓展脱贫攻坚成果和村公益事业。同时，吸纳农户就近就便就业，带动全村农户发展乡村旅游增加收入，把花桥村打造成农文旅融合发展示范村。项目惠及农户997户3470人，其中：脱贫户97户375人。 </t>
  </si>
  <si>
    <t>项目建成后，产权归花桥村村集体所有，经营性资产出租给经营主体营运，年租金收入不低于6%（具体以实际签订协议为准），租金收入用于巩固拓展脱贫攻坚成果和村公益事业，同时，吸纳农户就近就便就业，带动全村农户发展乡村旅游增加收入，把花桥村打造成农文旅融合发展示范村。</t>
  </si>
  <si>
    <t>项目惠及农户997户3470人，其中：脱贫户97户375人。</t>
  </si>
  <si>
    <t>博南镇龙盘社区滇西粮仓文旅园建设项目</t>
  </si>
  <si>
    <t>龙盘社区</t>
  </si>
  <si>
    <t xml:space="preserve">  
在博南镇银江社区投入280万元，实施博南镇银江社区滇西粮仓文旅园建设项目，建设用地权属为永平国有资本投资运营集团。建设内容为：1.对四幢老粮仓筒瓦屋面拆除修复1280平方米，投资90万元；2.屋面脊面拆除修复240平方米,投资60万元；3.檐头附件拆除修复440平方米，投资50万元；4.墙体砌筑修复加固482平方米，投入60万元；5.墙面仿古抹灰2000平方米，投入20万元。项目建成后,产权属于博南镇银江社区，建立联农带农机制，出租给企业或专业合作社运营，年租金收入不低于4%（具体以实际签订协议为准），收益用于产权社区巩固拓展脱贫攻坚成果及社区公益事业，将推动社区乡村旅游业的发展。项目惠及农户2460户9113人，其中脱贫户16户45人。</t>
  </si>
  <si>
    <t>项目建成后,产权属于博南镇银江社区，社区将建立联农带农机制，通过企业或专业合作社运营、租赁、入股分红等方式产生收益，收益用于产权社区巩固拓展脱贫攻坚成果及社区公益事业，还将推动社区乡村旅游业的发展。</t>
  </si>
  <si>
    <t>项目惠及农户2460户9113人，其中脱贫户16户45人。</t>
  </si>
  <si>
    <t>杉阳镇农业产业发展建设项目-松坡村白木瓜、林下菌类产业发展种植项目</t>
  </si>
  <si>
    <t>生产项目-种植业基地</t>
  </si>
  <si>
    <t>杉阳镇松坡村</t>
  </si>
  <si>
    <t>杉阳镇人民政府</t>
  </si>
  <si>
    <t>1.采取“党支部+合作社+农户”的方式，在松坡村腰棚子、阿古寨、周家和麦庄小组集中连片发展白木瓜种植1000亩，每亩补助标准500元暨每株每年补助2.5元分两年补助完成，投入资金50万元；
2.采取“党支部+合作社+农户”的方式在松坡村发展6户农户种植林下菌类，投入资金12万元。</t>
  </si>
  <si>
    <t>种植白木瓜1000亩，林下菌类。</t>
  </si>
  <si>
    <t>带动农户提高种植收入。</t>
  </si>
  <si>
    <t>杉阳镇岩洞村高附加值设施蔬菜项目</t>
  </si>
  <si>
    <t>杉阳镇岩洞村</t>
  </si>
  <si>
    <t>在杉阳镇岩洞村投入798万元，实施杉阳镇岩洞村高附加值设施蔬菜项目，建设内容：
1.以土地整理方式对项目实施点200农田进行土地合并及平整、改良耕作层、配套供水与排水设施，按照0.5万元/亩综合单价测算，预计投入资金共100万元。
2.建设B型连栋大棚（80m*60m）26座，单座大棚主材（钢桁架8吨、钢管柱5吨、PEP卷膜6300㎡、电动卷膜器24套）、配套相关设施及设备，按照23万元/座综合单价测算，预计投入资金598万元。
3.建设生产用房800平方，预计投入资金70万元。                                       
4.实施电力引入工程，安装250KVA变压器及其附属，预计投入资金30万元。
    项目建成后估计可每年增加农户流转土地收入30万元（每亩1500元/年），大棚每年租金按照投资金额的5%计算，租金为39万元，收益租金由杉阳镇人民政府根据当年辖区内各村委会的村集体经济收入情况进行分配，汇入至当年村集体经济收入薄弱的村，增加村集体经济收入，实现农户就近务工80人，其中监测户、脱贫户55人。项目惠及农户256户756人，其中脱贫户39户108人。</t>
  </si>
  <si>
    <t xml:space="preserve"> 项目建成后估计可每年增加农户流转土地收入30万元（每亩1500元/年），大棚每年租金按照投资金额的5%计算，租金为39万元，收益租金由杉阳镇人民政府根据当年辖区内各村委会的村集体经济收入情况进行分配，汇入至当年村集体经济收入薄弱的村，增加村集体经济收入。</t>
  </si>
  <si>
    <t>实现农户就近务工80人，其中监测户、脱贫户55人。项目惠及农户256户756人，其中脱贫户39户108人</t>
  </si>
  <si>
    <t>杉阳镇优质烤烟原料种植基地建设项目</t>
  </si>
  <si>
    <t>杉阳镇</t>
  </si>
  <si>
    <t>在杉阳镇仁寿村、小寨村投入650万元，实施杉阳镇优质烤烟原料种植基地建设项目，建设用地权属为村集体建设用地。建设内容为：                                                 
1.在杉阳镇仁寿村新建密集式烤房20座，占地966㎡，投资102万元；临时仓库240㎡，投资12万元；烟农分拣区大棚160㎡，投资5万元；公厕60㎡，投资5万元；专业化分级大棚500㎡，投资15万元；辅助用房200㎡，投资10万元；厨房80㎡，投资4万元；200kva箱式变压器1台，投资20万元；备用电源50千瓦2台，投资12万元；室内供电设施1项，投资2万元；供水管道及设施安装1项，投资5万元；烘烤物联网建设20座，投资4万元；场地道路硬化1500㎡，投资22.5万元；砖围墙70米，投资3.5万元；铁大门1道，投资1万元。合计投资223万元。
2.在杉阳镇小寨村新建密集式烤房30座1449㎡，投资162万元；临时仓库240㎡，投资12万元；烟农分拣区大棚652.8㎡，投资20万元；公厕60㎡，投资5万元；专业化分级大棚500㎡，投资15万元；辅助用房224㎡，投资12万元；厨房128㎡，投资5万元，300kva箱式变压器1台，投资30万元；备用电源50千瓦3台，投资18万元，室内供电设施1项，投资4万元；供水管道及设施安装1项，投资8万元，烘烤物联网建设30座，投资6万元；场地道路硬化3416㎡，投资52万元；建砖围墙512米，投资26万元；建铁大门2道，投资2万元，合计投入资金377万元。 
3.购买烤房配套使用烟夹25000个，每个烟夹20元，投资50万元。                                                                                                       
   项目建成的资产产权归小寨村、仁寿村所有，租给经营主体营运管理，年租金收入不低于4%（具体以实际签订协议为准），租金收入用于产权村巩固拓展脱贫攻坚成果、村公益事业、村级公益性岗位开发。同时，带动周边村群众实现就近就便务工。项目惠及农户531户2124人，其中脱贫户96户384人。</t>
  </si>
  <si>
    <t>项目建成后形成经营性资产，产权归所在地村委会（小寨村、仁寿村）所有，经营性资产出租给经营主体营运，年租金收入不低于4%（具体以实际签订协议为准），租金收入用于巩固拓展脱贫攻坚成果、村公益事业、村级公益性岗位开发。同时，带动周边村群众实现就近就便务工。</t>
  </si>
  <si>
    <t>项目惠及农户531户2124人，其中：脱贫户96户384人。</t>
  </si>
  <si>
    <t>永平县产业发展建设项目—贡菜</t>
  </si>
  <si>
    <t>农村基础设施（含产业配套基础设施）</t>
  </si>
  <si>
    <t>杉阳镇阿海寨村</t>
  </si>
  <si>
    <t>在杉阳镇阿海寨村范围内种植贡菜1000亩，预计投入资金140万元，建设内容为：种植贡菜1000亩，每亩增加菜农收入3000元；硬化道路长4公里，宽3.5米，厚0.2米。</t>
  </si>
  <si>
    <t>项目建成后增加农户亩均5000元经济收入</t>
  </si>
  <si>
    <t>带动周边农户发展贡菜种植产业30户以上，可为项目地种植农户带来户均5万元以上的年增收</t>
  </si>
  <si>
    <t>厂街乡炉塘村永平黄焖鸡品牌原料-土鸡养殖基地及综合农产品物流配套项目</t>
  </si>
  <si>
    <t>炉塘村大寨子小组</t>
  </si>
  <si>
    <t>厂街乡人民政府</t>
  </si>
  <si>
    <t>新建鸡舍（含孵化设备)150㎡，场地围栏1000m；建设配送及电商中心（二层）300㎡及配套设施，新建配套引水、提水泵站1座，饮水管500m。建设乡村水果采摘基地及道路硬化800m。</t>
  </si>
  <si>
    <t>发展特色农产品，增加群众收入</t>
  </si>
  <si>
    <t>带动农户提高养殖收入。</t>
  </si>
  <si>
    <t>永平县厂街乡岩北村中药材种植示范项目</t>
  </si>
  <si>
    <t xml:space="preserve">厂街乡岩白村阿白地小组 </t>
  </si>
  <si>
    <t>厂街彝族乡人民政府</t>
  </si>
  <si>
    <t>修建产业发展道路：3.6千米。新建水池：2座、蓄水2600立方，架设产业用水6.5千米、提水泵一套；电力：架设专线1.8公里、变压器一台，种植中药材木香450亩。</t>
  </si>
  <si>
    <t>提升产业基础设施，带动产业发展内生动力</t>
  </si>
  <si>
    <t>永平微神农农业发展有限责任公司贡菜生产加工项目</t>
  </si>
  <si>
    <t>厂街乡岔路村宋家组</t>
  </si>
  <si>
    <t>县民宗局</t>
  </si>
  <si>
    <t>修建产业发展道路800米，投资30万元；新建冷库150平方米及鲜菜初加工厂900平方米，投资70万元。标准化种植贡菜300亩，每亩补助300元，计9万元。</t>
  </si>
  <si>
    <t>一是增强厂街乡贡菜加工能力，提升产品附加值。二是带动周边农户就业。三是推动全乡贡菜产业规模化发展。</t>
  </si>
  <si>
    <t>该项目的实施采取“村集体股份经济合作联合社+公司+农户”的模式，采取村委会入股永平微神农农业发展有限责任公司和贡菜种植示范户，以现有贡菜加工厂进行入股合作发展，由村股份经济合作联合社争取项目资金投入，永平微神农农业发展有限责任公司负责日常管理维护，采取入股分红方式并签订合作方式及收益分配协议。</t>
  </si>
  <si>
    <t>水泄乡阿波村农田灌溉项目</t>
  </si>
  <si>
    <t>配套设施项目</t>
  </si>
  <si>
    <t>水泄乡阿波村肖家二组</t>
  </si>
  <si>
    <t>水泄乡政府</t>
  </si>
  <si>
    <t>从阿波村蜜蜂河水库引水至阿波一组，全长7公里，采用DN300管3000米，DN250管2000米，DN200管2000米，项目实施将改善阿波村11480亩农田灌溉的用水问题,同时也能更好地发挥蜜蜂河水库的价值。</t>
  </si>
  <si>
    <t>2025年内完成项目建设，项目完工后将有效改善阿波村11480亩的农田灌溉用水问题，对阿波村发展农业产业有深远意义。</t>
  </si>
  <si>
    <t>实施小型农田基础设施，降低种植成本，提高农田产量</t>
  </si>
  <si>
    <t>水泄乡阿林村工业辣椒加工厂配套设施建设项目</t>
  </si>
  <si>
    <t>水泄乡阿林村</t>
  </si>
  <si>
    <t>永平县农业农村局</t>
  </si>
  <si>
    <t>1.平整场地2500平方米，开挖土方约2000立方米；
2.硬化场地2000平方米，厚0.2米；
3.架设变压器及电线500米；
4.配套厂区生产生活用水，架设管道1200米，新建50立方米水池1座。</t>
  </si>
  <si>
    <t>2025年内完成项目建设，项目完工后将引进工业辣椒生产企业进行厂房建设，后续企业将对水泄乡工业辣椒进行加工，增加群众收入，增加村集体收入来源。</t>
  </si>
  <si>
    <t>项目建成后将有效增加群众收入，厂区出租租金收益将作为村集体经济收入，可为农村低收入人群开发公益性岗位。</t>
  </si>
  <si>
    <t>水泄乡乐把村澳洲坚果产业基地建设项目</t>
  </si>
  <si>
    <t>生产项目</t>
  </si>
  <si>
    <t>水泄乡乐把村</t>
  </si>
  <si>
    <t>1.采购1000亩澳洲坚果苗木；
2.架设DN40钢管5800米，新建3座50立方米不锈钢水池。</t>
  </si>
  <si>
    <t>2025年内完成项目建设，项目完工后将为水泄乡引进新型农业产业打下基础，有效增加群众收入。</t>
  </si>
  <si>
    <t>项目建成后澳洲坚果基地将由当地困难群众管护，有效解决群众收入来源单一，泡核桃价格下跌带来的群众收入问题。</t>
  </si>
  <si>
    <t>水泄乡农田灌溉补水工程(一期）</t>
  </si>
  <si>
    <t>瓦厂村山头寨小组、乐把阿朗小组、咱咧村阿朗山小组</t>
  </si>
  <si>
    <t>永平县水利局</t>
  </si>
  <si>
    <t>从瓦厂村山头寨小组引水至咱咧村阿朗山小组，输水管道全长21公里，新建取水坝一座，100立方米水池1座。</t>
  </si>
  <si>
    <t>2025项目建成后，将有效缓解瓦厂、乐把、咱咧等村组465户农户人饮、灌溉用水压力，覆盖沿线3万多亩核桃灌溉，2000多亩烤烟种植，带动240多户群众肉牛养殖，对发展农业产业有深远意义。</t>
  </si>
  <si>
    <t>永平县龙街镇永平白鹅加工销售一体化建设项目</t>
  </si>
  <si>
    <t>产业配套基础设施</t>
  </si>
  <si>
    <t>龙街镇普渡村小麦庄安置点附近</t>
  </si>
  <si>
    <t>龙街镇人民政府</t>
  </si>
  <si>
    <t xml:space="preserve">为促进龙街镇永平白鹅产业发展，不断壮大永平白鹅产业的群带能力，助推形成种鹅养殖、育肥、宰杀、生产、加工、销售链接化发展，结合正在建设的永平县龙街镇永平白鹅种鹅场建设项目。计划在龙街镇普渡村实施永平县龙街镇永平白鹅加工销售一体化建设项目。
一、育肥鹅宰杀用房建设1间。建设场房500平方米，配套宰杀设施1套，污水处理设施1套，用于育肥鹅宰杀加工。
二、永平白鹅晾晒场建设1个。建设永平白鹅腊鹅晾晒场1000平方米。
三、成品生产加工包装一体用房建设1间。建设厂房500平方米，配套生产加工包装一体化设备1套，用于育肥鹅成品生产加工包装。
</t>
  </si>
  <si>
    <t>项目建成后，可增强白鹅产业生产组织化程度，促进龙街镇永平白鹅产业发展，不断壮大永平白鹅产业的群带能力，助推形成种鹅养殖、育肥、宰杀、生产、加工、销售链一体化发展。</t>
  </si>
  <si>
    <t>项目建成后委托普渡村经营管理，通过招商引资等方式招引第三方入驻，承租经营所得收入按比例分配，预计每年收益5万元以上，促进当地产业链发展。</t>
  </si>
  <si>
    <t>永平县龙街镇邑俚村白木瓜示范种植项目</t>
  </si>
  <si>
    <t>邑俚村箐鸡窝、三岔河、苏家小组</t>
  </si>
  <si>
    <t>结合龙街镇邑俚村永平白木瓜品质、口感、出量、价格及特色优势，在邑俚村实施白木瓜规范化示范种植建设项目。根据目前邑俚村箐鸡窝、三岔河、苏家等高海拔片区群众申请意愿，选择适宜、连片、集中地块实施白木瓜规范化种植200亩以上。采取村集体管理、农户合作、引资经营的经营模式，助推邑俚村永平白木瓜“一村一品”产业发展。项目实施完成后村集体经济预计年创收5-10万元。项目建设内容：配套木瓜种植进场道路800米，配套灌溉200mm引水管网1000米，10立方米水池5座，采买15mm以上地径白木瓜苗1万株。</t>
  </si>
  <si>
    <t>一是提升邑俚村白木瓜规模化、规范化种植水平。二是形成白木瓜示范种植带动作用。</t>
  </si>
  <si>
    <t>项目建成后交还农户，由农户以木瓜地入股合作社共同发展白木瓜产业，提升群众收入。</t>
  </si>
  <si>
    <t>龙街镇田心村林下中草药种植示范基地建设项目</t>
  </si>
  <si>
    <t>田心村</t>
  </si>
  <si>
    <t>为缓解核桃等支柱产业价格下行压力，降低因价格下跌造成的损失，破解传统产业转型难的难题，新兴产业培育难的难题，通过对田心村等村的气候、土壤及可利用土地的集约情况等种植条件和项目实施的可行性进行了实地调研和考察，计划在龙街镇田心村实施龙街镇田心村林下中草药种植示范基地建设项目，示范带动和助推龙街镇新兴产业发展。采取村集体管理、农户合作、引资经营的经营模式，引进中草药企业种植经营，促进村集体经济创收，预计帮助田心村村集经济年创收2.5万元以上。
一、采购黄精、白芨、重楼等幼苗16万苗。
二、建设林下中草药抚育大棚10个2015平方米（约3亩）。
三、配套建设中草药种植灌溉系统，包括建设供水水管网2000米，配套喷灌设施10组。
四、架设大棚生产区生产用电1000米（1kV交联电缆）。
五、修建抚育棚区和种植区进场道路1000米。</t>
  </si>
  <si>
    <t>通过项目的实施有效助推农业新兴产业发展，助推新型产业的示范带动和助推作用。实现村集经济年创收2.5万元以上。种植幼苗16万苗以上。林下中草药抚育大棚10个2015平方米以上。</t>
  </si>
  <si>
    <t>采取村集体管理、农户合作、引资经营的经营模式，引进中草药企业种植经营。创建和完善企业、合作农户、村集体共同受益的联农带农机制。预计帮助田心村村集经济年创收2.5万元以上。</t>
  </si>
  <si>
    <t>永平县“一河一道”示范带北斗乡黄连村桑蚕养殖产业发展项目</t>
  </si>
  <si>
    <t>养殖基地</t>
  </si>
  <si>
    <t>黄连村</t>
  </si>
  <si>
    <t>北斗乡人民政府</t>
  </si>
  <si>
    <t>建设内容：
项目拟依托黄连村独厚的气候环境和广阔的土地资源，将已荒废的原大衍公司租用农户土地进行合理利用。
1.新种植桑树400亩，按照每亩1000株，每株1.45元概算，投资约60万元；   
2.在深毛草小组建设养殖产房600㎡，建设投资约120万元。
项目效益：
项目拟通过村集体+合作社+农户的方式，由合作社牵头购买桑树苗发放给社员种植，合作社以桑树苗入股种植户，同时进行种植与蚕桑养殖的指导，按照一定比例进行利益分成，预计带动30户群众，户均增收7000元，村集体经济和合作社年收入可达15万元，并逐年增加。</t>
  </si>
  <si>
    <t>黄连村得天独厚气候条件，适宜蚕桑养殖，现已成为农户增收致富新途径，现有桑蚕养殖户6户，种桑面积约50亩，养蚕10余张，平均每张年纯收入约20000元。在现有基础上，通过政策、项目注入，项目建成后，预计年产值可达20万元，让这一特色产业持续壮大，并以点带面形成示范效应，带动农户积极参与到种桑养蚕中来，成为该村群众致富新产业，实现农户收入持续提升，有效巩固脱贫成果，实现乡村振兴。</t>
  </si>
  <si>
    <t>项目拟通过村集体+合作社+农户的方式，由合作社牵头购买桑树苗发放给社员种植，合作社以桑树苗入股种植户，同时进行种植与蚕桑养殖的指导，按照一定比例进行利益分成，预计带动30户群众，户均增收7000元，村集体经济和合作社年收入可达15万元，并逐年增加。</t>
  </si>
  <si>
    <t>北斗乡黄连村特色种植产业发展项目</t>
  </si>
  <si>
    <t>建设内容：
1.依托现有种植农户成立合作社，扩种滇橄榄200亩，0.2万元/亩，投资约40万元；
2.扩种林下中药材100亩，0.1万元/亩，投资约10万元
修复提升进场道路3公里，投资约200万元。
项目效益：
黄连村现有滇橄榄种植面积约80亩，年亩均收入约3000元、现有林下中药材35亩，亩产约10万元（8-10年为一个周期），项目建成后，预计年产值可达160万元。</t>
  </si>
  <si>
    <t>黄连村气候温润，雨量适当，无霜期长，山坡地土壤肥沃、排水良好，为作物提供了优质的土壤环境，有助于滇橄榄和中药材的光合作用和有效成分的积累。随着国民健康意识的不断提升，中药材的市场需求持续增长，特别是滇黄精和滇重楼等中药材，市场前景广阔。通过项目的实施，成立合作社，吸纳零散种植农户，形成当地特色产业，助推永平滇橄榄及林下中药材产业发展。同时带动农户积极参与，扩大产业规模，提升当地农户收入，助力乡村振兴同脱贫攻坚巩固有效衔接。</t>
  </si>
  <si>
    <t>黄连村现有滇橄榄种植面积约80亩，年亩均收入约3000元、现有林下中药材35亩，亩产约10万元（8-10年为一个周期），项目建成后，预计年产值可达160万元。</t>
  </si>
  <si>
    <t>北斗乡上寨村林下中药材（天麻）种植基地建设项目</t>
  </si>
  <si>
    <t>上寨村</t>
  </si>
  <si>
    <t>在北斗乡上寨村投入255万元，实施北斗乡上寨村林下中药材（天麻）种植基地建设项目，建设用地为村集体建设用地、老旧附属设施权属为村集体所有。建设内容为：
1.对种植基地老旧的4处附属设施及硬化场地进行修缮改造，修复面积约400平方米，投资40万元；2.对老旧供水管网及蓄水池进行修复加固，架设DN25镀锌钢管9公里，新建20立方米砖砌蓄水池10个，投资60万元；3.对进入基地的3公里道路进行C25混凝土硬化改造提升，路基宽4.5米，路面宽3.5米，路面厚20公分，投资105万元；4.以上寨村中村小组为起点架设生产用电至中药材基地，架设30kv变压器1台，10kv高压电1公里，400v低压电1公里，投资50万元。
    项目建成的资产产权归上寨村所有，出租给经营主体运营管理，年租赁收入约6.6万元，收益用于上寨村巩固拓展脱贫攻坚成果和村级公益事业等。项目惠及235户825人，其中脱贫户34户94人。</t>
  </si>
  <si>
    <t>项目建成后，资产归上寨村所有，通过政府牵头，企业引领，农户加入的方式形成联农带农机制，带动群众参与种植，通过企业或专业合作社运营、租赁、入股分红等方式产生村集体收益，收益用于产权村巩固拓展脱贫攻坚成果和村级公益事业等。</t>
  </si>
  <si>
    <t>项目惠及235户825人，其中脱贫户34户94人。</t>
  </si>
  <si>
    <t>过渡期脱贫人口小额信贷</t>
  </si>
  <si>
    <t>金融保险配套——小额贷款贴息</t>
  </si>
  <si>
    <t>续建</t>
  </si>
  <si>
    <t>全县范围内</t>
  </si>
  <si>
    <t>2025年度发放过渡期脱贫人口小额信贷6000万元，兑补2024年第四季度和2025年1-3季度贴息资金280万元。</t>
  </si>
  <si>
    <t>对农户贷款全额贴息，激发群众内生动力，带动群众增收</t>
  </si>
  <si>
    <t>永平县2025年产业扶持到户奖补项目</t>
  </si>
  <si>
    <t>高质量庭院经济——庭院特色养殖</t>
  </si>
  <si>
    <t>全县</t>
  </si>
  <si>
    <t>各乡镇</t>
  </si>
  <si>
    <t>产业到户采取“先建后补、以奖代补”的方式，扶持有劳动力有发展意愿的边缘易致贫户和突发严重困难户（不含脱贫户）发展养殖业，圈舍新建或改造。</t>
  </si>
  <si>
    <t>扶持监测对象发展生产，增加生产经营收入。</t>
  </si>
  <si>
    <t>发挥到户产业帮扶的“造血功能”，培育壮大优势特色产业， 带动群众稳定增收。</t>
  </si>
  <si>
    <t>永平县2025年新型农村集体经济项目</t>
  </si>
  <si>
    <t>新型农村集体经济发展——新型农村集体经济发展</t>
  </si>
  <si>
    <t>到村</t>
  </si>
  <si>
    <t>乡镇人民政府</t>
  </si>
  <si>
    <t>县委组织部、县农业农村局</t>
  </si>
  <si>
    <t>计划在各乡镇实施7个新型农村集体经济项目，按照70万元/个，共计实施490万元的集体经济项目。</t>
  </si>
  <si>
    <t>实施7个新型农村集体经济项目</t>
  </si>
  <si>
    <t>建立</t>
  </si>
  <si>
    <t>永平县中低产茶园改造项目</t>
  </si>
  <si>
    <t>在全县7个乡镇进行中低产茶园普查；对2015年以来发展的中低产茶园进行补植补造管理；组织相关技术人员对茶农进行技术培训；到2025年底完成5000亩以上的中低产茶园改造；打造1个以上标准化中低产茶园改造示范样板；推广茶园修剪技术1项以上；推广中低产茶园补植补造技术1项以上；推广茶园绿色防控技术1项以上。</t>
  </si>
  <si>
    <t>项目建成后，通过政府牵头，企业引领，农户加入的方式形成联农带农机制，带动群众参与种植，通过种植收益增加群众收入。</t>
  </si>
  <si>
    <t>通过补植补种带动农户发展产业，形成企业+合作社+农户的利益联结机制，带动周边235户农户增加收入。</t>
  </si>
  <si>
    <t>龙门乡龙门村黄焖鸡产业养殖项目</t>
  </si>
  <si>
    <t>示范村</t>
  </si>
  <si>
    <t>龙门乡龙门村</t>
  </si>
  <si>
    <t>龙门乡人民政府</t>
  </si>
  <si>
    <r>
      <rPr>
        <sz val="9"/>
        <color theme="1"/>
        <rFont val="宋体"/>
        <charset val="134"/>
      </rPr>
      <t>在龙门村委会官庄自然村建设生态鸡养殖基地</t>
    </r>
    <r>
      <rPr>
        <sz val="9"/>
        <color theme="1"/>
        <rFont val="Times New Roman"/>
        <charset val="134"/>
      </rPr>
      <t>1</t>
    </r>
    <r>
      <rPr>
        <sz val="9"/>
        <color theme="1"/>
        <rFont val="宋体"/>
        <charset val="134"/>
      </rPr>
      <t>个。其中：</t>
    </r>
    <r>
      <rPr>
        <sz val="9"/>
        <color theme="1"/>
        <rFont val="Times New Roman"/>
        <charset val="134"/>
      </rPr>
      <t>1.</t>
    </r>
    <r>
      <rPr>
        <sz val="9"/>
        <color theme="1"/>
        <rFont val="宋体"/>
        <charset val="134"/>
      </rPr>
      <t>新建养殖规模</t>
    </r>
    <r>
      <rPr>
        <sz val="9"/>
        <color theme="1"/>
        <rFont val="Times New Roman"/>
        <charset val="134"/>
      </rPr>
      <t>2</t>
    </r>
    <r>
      <rPr>
        <sz val="9"/>
        <color theme="1"/>
        <rFont val="宋体"/>
        <charset val="134"/>
      </rPr>
      <t>万羽生态鸡集中养殖场</t>
    </r>
    <r>
      <rPr>
        <sz val="9"/>
        <color theme="1"/>
        <rFont val="Times New Roman"/>
        <charset val="134"/>
      </rPr>
      <t>1</t>
    </r>
    <r>
      <rPr>
        <sz val="9"/>
        <color theme="1"/>
        <rFont val="宋体"/>
        <charset val="134"/>
      </rPr>
      <t>个，房房建筑面积</t>
    </r>
    <r>
      <rPr>
        <sz val="9"/>
        <color theme="1"/>
        <rFont val="Times New Roman"/>
        <charset val="134"/>
      </rPr>
      <t>400</t>
    </r>
    <r>
      <rPr>
        <sz val="9"/>
        <color theme="1"/>
        <rFont val="宋体"/>
        <charset val="134"/>
      </rPr>
      <t>㎡，概算投资</t>
    </r>
    <r>
      <rPr>
        <sz val="9"/>
        <color theme="1"/>
        <rFont val="Times New Roman"/>
        <charset val="134"/>
      </rPr>
      <t>40</t>
    </r>
    <r>
      <rPr>
        <sz val="9"/>
        <color theme="1"/>
        <rFont val="宋体"/>
        <charset val="134"/>
      </rPr>
      <t>万元；</t>
    </r>
    <r>
      <rPr>
        <sz val="9"/>
        <color theme="1"/>
        <rFont val="Times New Roman"/>
        <charset val="134"/>
      </rPr>
      <t>2.</t>
    </r>
    <r>
      <rPr>
        <sz val="9"/>
        <color theme="1"/>
        <rFont val="宋体"/>
        <charset val="134"/>
      </rPr>
      <t>新建养殖场养殖围栏</t>
    </r>
    <r>
      <rPr>
        <sz val="9"/>
        <color theme="1"/>
        <rFont val="Times New Roman"/>
        <charset val="134"/>
      </rPr>
      <t>1000</t>
    </r>
    <r>
      <rPr>
        <sz val="9"/>
        <color theme="1"/>
        <rFont val="宋体"/>
        <charset val="134"/>
      </rPr>
      <t>米，概算投资</t>
    </r>
    <r>
      <rPr>
        <sz val="9"/>
        <color theme="1"/>
        <rFont val="Times New Roman"/>
        <charset val="134"/>
      </rPr>
      <t>15</t>
    </r>
    <r>
      <rPr>
        <sz val="9"/>
        <color theme="1"/>
        <rFont val="宋体"/>
        <charset val="134"/>
      </rPr>
      <t>万元；</t>
    </r>
    <r>
      <rPr>
        <sz val="9"/>
        <color theme="1"/>
        <rFont val="Times New Roman"/>
        <charset val="134"/>
      </rPr>
      <t>3.</t>
    </r>
    <r>
      <rPr>
        <sz val="9"/>
        <color theme="1"/>
        <rFont val="宋体"/>
        <charset val="134"/>
      </rPr>
      <t>新建养殖场消毒室</t>
    </r>
    <r>
      <rPr>
        <sz val="9"/>
        <color theme="1"/>
        <rFont val="Times New Roman"/>
        <charset val="134"/>
      </rPr>
      <t>1</t>
    </r>
    <r>
      <rPr>
        <sz val="9"/>
        <color theme="1"/>
        <rFont val="宋体"/>
        <charset val="134"/>
      </rPr>
      <t>个，配套消毒设备</t>
    </r>
    <r>
      <rPr>
        <sz val="9"/>
        <color theme="1"/>
        <rFont val="Times New Roman"/>
        <charset val="134"/>
      </rPr>
      <t>1</t>
    </r>
    <r>
      <rPr>
        <sz val="9"/>
        <color theme="1"/>
        <rFont val="宋体"/>
        <charset val="134"/>
      </rPr>
      <t>套，概算投资</t>
    </r>
    <r>
      <rPr>
        <sz val="9"/>
        <color theme="1"/>
        <rFont val="Times New Roman"/>
        <charset val="134"/>
      </rPr>
      <t>2</t>
    </r>
    <r>
      <rPr>
        <sz val="9"/>
        <color theme="1"/>
        <rFont val="宋体"/>
        <charset val="134"/>
      </rPr>
      <t>万元；</t>
    </r>
    <r>
      <rPr>
        <sz val="9"/>
        <color theme="1"/>
        <rFont val="Times New Roman"/>
        <charset val="134"/>
      </rPr>
      <t>5.</t>
    </r>
    <r>
      <rPr>
        <sz val="9"/>
        <color theme="1"/>
        <rFont val="宋体"/>
        <charset val="134"/>
      </rPr>
      <t>新建分散式粪污收储室，建筑面积</t>
    </r>
    <r>
      <rPr>
        <sz val="9"/>
        <color theme="1"/>
        <rFont val="Times New Roman"/>
        <charset val="134"/>
      </rPr>
      <t>150</t>
    </r>
    <r>
      <rPr>
        <sz val="9"/>
        <color theme="1"/>
        <rFont val="宋体"/>
        <charset val="134"/>
      </rPr>
      <t>㎡，概算投资</t>
    </r>
    <r>
      <rPr>
        <sz val="9"/>
        <color theme="1"/>
        <rFont val="Times New Roman"/>
        <charset val="134"/>
      </rPr>
      <t>10</t>
    </r>
    <r>
      <rPr>
        <sz val="9"/>
        <color theme="1"/>
        <rFont val="宋体"/>
        <charset val="134"/>
      </rPr>
      <t>万元；</t>
    </r>
    <r>
      <rPr>
        <sz val="9"/>
        <color theme="1"/>
        <rFont val="Times New Roman"/>
        <charset val="134"/>
      </rPr>
      <t>6.</t>
    </r>
    <r>
      <rPr>
        <sz val="9"/>
        <color theme="1"/>
        <rFont val="宋体"/>
        <charset val="134"/>
      </rPr>
      <t>配套水电设施</t>
    </r>
    <r>
      <rPr>
        <sz val="9"/>
        <color theme="1"/>
        <rFont val="Times New Roman"/>
        <charset val="134"/>
      </rPr>
      <t>1</t>
    </r>
    <r>
      <rPr>
        <sz val="9"/>
        <color theme="1"/>
        <rFont val="宋体"/>
        <charset val="134"/>
      </rPr>
      <t>项，概算投资</t>
    </r>
    <r>
      <rPr>
        <sz val="9"/>
        <color theme="1"/>
        <rFont val="Times New Roman"/>
        <charset val="134"/>
      </rPr>
      <t>10</t>
    </r>
    <r>
      <rPr>
        <sz val="9"/>
        <color theme="1"/>
        <rFont val="宋体"/>
        <charset val="134"/>
      </rPr>
      <t>万元；</t>
    </r>
    <r>
      <rPr>
        <sz val="9"/>
        <color theme="1"/>
        <rFont val="Times New Roman"/>
        <charset val="134"/>
      </rPr>
      <t>7.</t>
    </r>
    <r>
      <rPr>
        <sz val="9"/>
        <color theme="1"/>
        <rFont val="宋体"/>
        <charset val="134"/>
      </rPr>
      <t>扩宽原有道路</t>
    </r>
    <r>
      <rPr>
        <sz val="9"/>
        <color theme="1"/>
        <rFont val="Times New Roman"/>
        <charset val="134"/>
      </rPr>
      <t>200</t>
    </r>
    <r>
      <rPr>
        <sz val="9"/>
        <color theme="1"/>
        <rFont val="宋体"/>
        <charset val="134"/>
      </rPr>
      <t>米，修复原有道路</t>
    </r>
    <r>
      <rPr>
        <sz val="9"/>
        <color theme="1"/>
        <rFont val="Times New Roman"/>
        <charset val="134"/>
      </rPr>
      <t>1000</t>
    </r>
    <r>
      <rPr>
        <sz val="9"/>
        <color theme="1"/>
        <rFont val="宋体"/>
        <charset val="134"/>
      </rPr>
      <t>米，概算投资</t>
    </r>
    <r>
      <rPr>
        <sz val="9"/>
        <color theme="1"/>
        <rFont val="Times New Roman"/>
        <charset val="134"/>
      </rPr>
      <t>20</t>
    </r>
    <r>
      <rPr>
        <sz val="9"/>
        <color theme="1"/>
        <rFont val="宋体"/>
        <charset val="134"/>
      </rPr>
      <t>万元。</t>
    </r>
  </si>
  <si>
    <t>该项目的实施采取“政府扶龙头，龙头带基地，基地连农户”的发展模式，做强黄焖鸡养殖基地，以养殖基地辐射带动周边党员、群众发展养鸡产业，走“党支部+村集体+农户”的增收模式，实现产业发展、群众增收。</t>
  </si>
  <si>
    <t>永平县博南镇桃新村民族团结示范村项目</t>
  </si>
  <si>
    <t>博南镇桃新村门坎桥组</t>
  </si>
  <si>
    <t>永平县博南镇人民政府</t>
  </si>
  <si>
    <t>在桃新村委会门坎桥小组实施肉牛发展，其中投资70万用于肉牛产业基地发展建设等项目，投资30万完善排水沟、涵管设施、新建挡墙、修复局部损毁道路。</t>
  </si>
  <si>
    <t>该项目的实施采用企业+村集体经济模式，进一步壮大桃新村肉牛产业规模，在增加农户收入的同时，增加了桃新村村集体收入；建成后由企业每年分给村委会集体经济进行统一管理。</t>
  </si>
  <si>
    <t>通过项目建设增加群众收入，增加村集体经济来源实施公益事业。</t>
  </si>
  <si>
    <t>永平县龙街镇桂新、田心姬松茸种植大棚建设项目</t>
  </si>
  <si>
    <t>桂新村、田心村</t>
  </si>
  <si>
    <t>在龙街镇桂新村富阳小组、田心村安置点实施连片姬松茸示范种植项目，种植面积不低于300亩。采取村集体管理、农户合作、引资经营的经营模式，引进姬松茸种植企业种植经营，促进村集体经济创收，预计村集经济年创收2万元以上。
一、投资70万元，建设姬松茸示范种植活动钢架大棚10个3000平方米。
二、投资15万元，建设灌溉引水管网和配套喷灌设施1000米；
三、投资15万元，架设种植大棚生产用电设施600米（1kV交联电缆）。</t>
  </si>
  <si>
    <t>一是带动周边农户就业。二是推动姬松茸产业规模化发展。</t>
  </si>
  <si>
    <t>采取村集体管理、农户合作、引资经营的经营模式，引进姬松茸种植企业种植经营，预计每年收益2万元以上。</t>
  </si>
  <si>
    <t>永平县杉阳镇1兆瓦分布式屋顶光伏项目-阿海寨村点</t>
  </si>
  <si>
    <t>县发改局</t>
  </si>
  <si>
    <t>在杉阳镇阿海寨村新建小型光伏电站1座，预计每年产生10万元经济效益，建设内容包括:1、光伏五大件（N型635组件、110kw逆变器10台、汇流柜、支架、电缆）概算60万元；2.劳务施工（组件安装、弱电安装）概算20万元，配套项目（桥架、走道板、水路、监控、运维通道）概算17万元；3.10kv升压（箱变基础、变压器、升压柜、变压器安装实验调试）概算60万元，并网费5万元；4.200盏路灯安装劳务费13万元。</t>
  </si>
  <si>
    <t>增加村集体经济薄弱村集体经济收入，开发更多公益性岗位。</t>
  </si>
  <si>
    <t>为周边群众增加就业岗位。</t>
  </si>
  <si>
    <t>水泄乡分布式光伏电站建设项目</t>
  </si>
  <si>
    <t>水泄乡</t>
  </si>
  <si>
    <t>永平县发改局</t>
  </si>
  <si>
    <t>新建村级光伏电站9个，占地约200平方米/个，建设于水泄乡村集体经济收入较为薄弱的村，解决村集体经济收入薄弱的问题，增加收入来源渠道。</t>
  </si>
  <si>
    <t>2025年完成项目建设，同时完成并网，建设于水泄乡村集体经济收入较为薄弱的文库村、阿林村、水泄村，解决村集体经济收入薄弱的问题，增加收入来源渠道。</t>
  </si>
  <si>
    <t>项目建成后收益作为村集体经济收入，可为农村低收入人群开发公益性岗位。</t>
  </si>
  <si>
    <t>永平县林下经济示范基地配套建设项目</t>
  </si>
  <si>
    <t>生产项目林草基地建设</t>
  </si>
  <si>
    <t>永平县北斗彝族乡新村村瓦窑村民小组</t>
  </si>
  <si>
    <t>永平县林业和草原局</t>
  </si>
  <si>
    <t>完善永平县林下经济示范基地配套设施建设，硬化进场生产道路4.3km。</t>
  </si>
  <si>
    <t>二、就业帮扶类项目（3个）</t>
  </si>
  <si>
    <t>监测户乡村公益性岗位补贴</t>
  </si>
  <si>
    <t>公益性岗位——公益性岗位</t>
  </si>
  <si>
    <t>按照“一户一岗”原则，针对全县监测户（不含脱贫不稳定户）开发公益性岗位160个，配套衔接资金155万元保障岗位工资需求。</t>
  </si>
  <si>
    <t>开发公益性岗位160个，岗位工资按时发放，有效解决群众就业问题。</t>
  </si>
  <si>
    <t>永平县2025年脱贫人口（含监测对象）跨省务工一次性交通补助</t>
  </si>
  <si>
    <t>务工补助——交通费补助</t>
  </si>
  <si>
    <t>永平县人力资源和社会保障局</t>
  </si>
  <si>
    <t>为认真落实脱贫人口省外务工一次性交通补助政策，进一步加强我县脱贫劳动力就业帮扶，鼓励动员脱贫人口（含监测对象）积极外出务工，增加务工收入，有效解决脱贫家庭劳动力外出务工难等突出问题，持续巩固拓展脱贫攻坚成果。按照符合条件的人员给予每人每年1000元一次性交通补助。</t>
  </si>
  <si>
    <t>对在省外务工稳定就业3个月以上的脱贫劳动力（含监测对象），每人给予1000元一次性外出务工交通补助（每年享受一次），2025年计划补助1500人。</t>
  </si>
  <si>
    <t>积极鼓励群众外出务工，增加收入。</t>
  </si>
  <si>
    <t>永平县2025年乡村公共服务岗位补贴</t>
  </si>
  <si>
    <t>为认真落实乡村公共服务岗位开发及岗位补助政策，进一步加强我县脱贫劳动力就业帮扶，结合各村实际，合理开发乡村公共服务岗位1100个，让脱贫家庭就业困难劳动力实现就近就地就业，增加务工收入，持续巩固拓展脱贫攻坚成果。按照政策要求给予乡村公共服务岗位人员每人每月800元补助。</t>
  </si>
  <si>
    <t>对永平县人力资源和社会保障局开发的1100个乡村公共服务岗位人员每人每月给予800元补助，2025年计划使用衔接资金发放1056万元。</t>
  </si>
  <si>
    <t>开发公益性岗位1100个，岗位工资按时发放，有效解决群众就业问题。</t>
  </si>
  <si>
    <t>三、乡村建设类项目（30个）</t>
  </si>
  <si>
    <t>龙门乡光映村农村供水保障工程</t>
  </si>
  <si>
    <t>农村基础设施（含产业配套基础设施）—农村供水保障</t>
  </si>
  <si>
    <t>龙门乡光映村小卓自然村、光映自然村</t>
  </si>
  <si>
    <t>县水务局</t>
  </si>
  <si>
    <t>1.新建5m³的沉砂池1个及100m³蓄水池1个；2.提升改造老旧主管4000米。</t>
  </si>
  <si>
    <t>通过项目的实施，改善提升龙门乡光映村小卓潘、光映自然村饮用水质量。</t>
  </si>
  <si>
    <t>项目实施后，能有效降低光映村小卓潘、光映自然村人饮用水维护管理成本，方便群众生产生活。</t>
  </si>
  <si>
    <t>龙门乡大坪坦村西村自然村“两污”治理环境整治项目</t>
  </si>
  <si>
    <t>人居环境整治—村容村貌提升</t>
  </si>
  <si>
    <t>龙门乡大坪坦村西村自然村</t>
  </si>
  <si>
    <t>1.新建西村自然村村内排污管道长2500米；2.新建四阁式污水处理氧化塘2个，每个占地面积约150㎡，每个蓄水量约300m³，氧化塘周边安装安全防护设施100米等；3.村容村貌整治2000㎡。</t>
  </si>
  <si>
    <t>通过项目的实施，有效提升龙门乡大坪坦村西村自然村人居环境。</t>
  </si>
  <si>
    <t>项目实施后，能有效改善西村自然村基础设施，使村内污水得到有效收集处理，提升自然村人居环境质量。</t>
  </si>
  <si>
    <t>博南镇桃新、新田片区集中供水工程项目</t>
  </si>
  <si>
    <t>村基础设施</t>
  </si>
  <si>
    <t>博南镇桃新、新田村</t>
  </si>
  <si>
    <t xml:space="preserve">建设内容：
  1.取水工程：新建一座取水坝和进水池，新建A型闸阀井1件，C型闸阀井1件。
  2.取水工程：新建一座水厂，水厂包含HC-10方水处理设备，200方清水池和C型闸阀井1件。
   3.管道工程：本工程新建输、配水管网总长16994m。输水主管DN65*4mm热镀锌钢管长2254m。配水管总长14740m，其中DN65*4mm热镀锌钢管长3084m，DN50*3.8mm热镀锌钢管长3585m，DN40*3.5mm热镀锌钢管长1390m，DN25*3.2mm热镀锌钢管长141m，DN20*2.8mm热镀锌钢管长3717m，DN15*2.8mm热镀锌钢管长2823m。新建C型闸阀井1件。
   4.入户工程：本工程新建入户管7080m，配置236个入户机械水表。
</t>
  </si>
  <si>
    <t>项目建成后，可增加博南镇人畜饮水管网16.994公里以上，有效提升人畜饮水效率，极大改善居民饮水困难问题。</t>
  </si>
  <si>
    <t>解决项目地697人的人畜饮水困难问题</t>
  </si>
  <si>
    <t>博南镇曲硐村铸牢中华民族共同体意识示范村建设项目</t>
  </si>
  <si>
    <t>民族团结示范</t>
  </si>
  <si>
    <t>博南镇曲硐村</t>
  </si>
  <si>
    <t>建设内容：
    该项目实施地点为博南镇曲硐村，实施铸牢中华民族共同体意识示范村建设。项目的实施将进一步铸牢中华民族共同体意识。具体项目建设内容如下，其中：改造墙体5000平方米、空闲地清理整治4000平方米等。
估算投资： 
    1.改造墙体：5000平方米×460元/平方米=230万元；
    2.空闲地清理整治：4000平方米×300元/平方米=120万元。</t>
  </si>
  <si>
    <t xml:space="preserve">项目建成后，进一步铸牢中华民族共同体意识，有效提升项目区人居环境、改善农户生产生活条件，可为项目地农户带来50万元以上的乡村旅游收入。
</t>
  </si>
  <si>
    <t>铸牢中华民族共同体意识，提升改善项目地人居环境差的问题</t>
  </si>
  <si>
    <t>永平县博南镇花桥村片区供水工程项目</t>
  </si>
  <si>
    <t>博南镇花桥村大花桥自然村</t>
  </si>
  <si>
    <t>建设内容：新建取水坝1座(含取水坝、进水池)，新建300方水池1座，新建DN65(4mm)热镀锌钢管总长350m。
估算投资：项目总投资33.22万元。其中：建筑工程21.41万元，金属结构设备及安装工程4.10万元，施工临时工程0.25万元，独立费用5.16万元，基本预备费0.93万元，建设征地移民补偿投资0.74万元，环境保护工程0.15万元，水土保持工程0.46万元。</t>
  </si>
  <si>
    <t>项目建成后，可增加博南镇人畜饮水管网0.35公里以上、300方水池1座，有效提升人畜饮水效率，极大改善居民饮水困难问题。</t>
  </si>
  <si>
    <t>解决项目地816人的人畜饮水困难问题</t>
  </si>
  <si>
    <t>博南镇花桥村铁厂片区人畜饮水提升改造项目</t>
  </si>
  <si>
    <t>花桥村铁厂自然村</t>
  </si>
  <si>
    <t>建设内容：改造提升花桥村铁厂片区人畜饮水工程，取水起点：花桥村龙滩水源点；终点：铁厂自然村50立方蓄水池。新架设DN40管道约3000米，概算总投资20万元。
估算投资：工程总投资20万元，铺设安装输水管道工程投资20万元。</t>
  </si>
  <si>
    <t>项目建成后，可增加博南镇人畜饮水管网4公里以上，有效提升人畜饮水效率，极大改善居民饮水安全问题。</t>
  </si>
  <si>
    <t>解决项目地803人的安全饮水问题</t>
  </si>
  <si>
    <t>永平县博南镇2025年民生保障工程</t>
  </si>
  <si>
    <t>乡村基础设施</t>
  </si>
  <si>
    <t>博南镇9个村</t>
  </si>
  <si>
    <t xml:space="preserve">解决9个村（社区）134户农户“两不愁三保障”及饮水安全等问题。概算投资43万元。
</t>
  </si>
  <si>
    <t xml:space="preserve">项目建成后，有效解决134户农户“两不愁三保障”及饮水安全问题，改善农户生产生活条件。
</t>
  </si>
  <si>
    <t>解决项目地426人的“两不愁三保障”及饮水安全等问题。</t>
  </si>
  <si>
    <t>永平县博南镇坡脚村供水管网改造项目</t>
  </si>
  <si>
    <t>农村供水保障</t>
  </si>
  <si>
    <t>坡脚村</t>
  </si>
  <si>
    <t>永平县博南镇坡脚村供水管网改造项目建设内容：铺装给水管网拆除并恢复混凝土路面1483.56m²；安装DN32聚乙烯给水PE管1891m，DN50聚乙烯给水PE管2445m，DN25聚乙烯给水PE管9400m，远程水表470个，DN25止回阀470个，DN25闸阀470个，DN32闸阀6个，DN50闸阀8个等。</t>
  </si>
  <si>
    <t>项目建成后，能有效解决470户1786人饮水安全问题，降低生产生活成本支出，促进人民群众增收，持续巩固脱贫攻坚成果，为实现乡村振兴提供有力支撑。</t>
  </si>
  <si>
    <t>项目惠及农户470户1786人，其中：脱贫户、监测户48户163人。</t>
  </si>
  <si>
    <t>杉阳镇松坡村麦庄自然村“两污”治理环境提升项目</t>
  </si>
  <si>
    <t>人居环境整治-村容村貌提升</t>
  </si>
  <si>
    <t>杉阳镇杉阳村</t>
  </si>
  <si>
    <t>实施杉阳镇松坡村麦庄自然村人居环境提升项目，改造提升麦庄自然村垃圾焚烧池、新建污水收集管道、污水处理；活用路旁、宅旁、边角地、空白地、闲置地等空置资源，以“小改造”助推村庄绿美“大建设”。</t>
  </si>
  <si>
    <t>改善基础设施，提升人居环境。</t>
  </si>
  <si>
    <t>杉阳镇农村路网综合提升项目-杉阳镇普棚村普棚完小至四角田（小新田）一标段</t>
  </si>
  <si>
    <t>农村基础设施（含产业配套基础设施）-农村道路建设（通村路、通户路、小型桥梁等）</t>
  </si>
  <si>
    <t>杉阳镇普棚村</t>
  </si>
  <si>
    <t>普棚完小至小岭岗田产业发展道路硬化建设项目，计划投资210万元，硬化路全长3000米，厚25CM</t>
  </si>
  <si>
    <t>改善基础设施，解决群众出行难的问题。</t>
  </si>
  <si>
    <t>杉阳镇乡村治理建设项目-杉阳村左八村民小组污水管网架设及排污设施建设项目</t>
  </si>
  <si>
    <t>人居环境整治-农村污水治理</t>
  </si>
  <si>
    <t>实施杉阳村左八村民小组居民密集区域污水管网铺设工程，以巷子为单元格，在巷道铺设全长750米的DN400钢带增强HDPE排污主管；2200米的DN300钢带增强HDPE管排污支管；1890米的DN160PVC排污接户管；建设规格为500混凝土井盖，每户两个（生活污水1个，户厕1个）的污水收集池；建设直径为：700污水检查井100个（约30米每个，混凝土浇筑、铸铁井盖）；化粪池1座（30立方米）通过项目实施可有效解决片区污水直排问题，推进户厕改造，改善人居环境，项目预计投入资金180万元。</t>
  </si>
  <si>
    <t>解决农村群众集中区域污水排放问题，提升人居环境。</t>
  </si>
  <si>
    <t>杉阳镇乡村治理建设项目-杉阳镇民生保障工程建设项目</t>
  </si>
  <si>
    <t>普棚村普棚四、五组人饮储水池；阿海寨村施家小组饮水工程；松坡村麦庄组更换管道；阿海寨村干汪、平坦山小组水源联通，杉阳村下麦地组饮水工程。</t>
  </si>
  <si>
    <t>改善基础设施，解决群众饮水难，提升饮水质量。</t>
  </si>
  <si>
    <t>厂街乡洛阳桥河至三村旅游公路延长线道路硬化项目</t>
  </si>
  <si>
    <t>农村基础设施（含产业配套基础设施）——产业路、资源路、旅游路建设</t>
  </si>
  <si>
    <t>厂街乡三村小组</t>
  </si>
  <si>
    <t>永平县厂街乡洛阳桥河旅游公路起点三村莽厂小组，止于宝台山3A级景区苗松线交叉路口处，全长8公里，建20cm厚、4.5m宽、C25混凝土路面6.4㎞，建20cm厚、,3.5m宽、C25混凝土路面2㎞。</t>
  </si>
  <si>
    <t>改善农村基础设施</t>
  </si>
  <si>
    <t>水泄乡农村公路水毁修复项目</t>
  </si>
  <si>
    <t>水泄乡阿波村等9个村</t>
  </si>
  <si>
    <t>永平县交通运输局</t>
  </si>
  <si>
    <t>新建挡墙1100立方米，清理塌方约2000方，项目完工后将有效解决因雨季冲刷道路路面悬空的问题，有效保障群众生产生活的安全出行问题和道路保通的难题</t>
  </si>
  <si>
    <t>2025年内完成项目建设，项目完工后将有效解决因雨季冲刷道路路面悬空的问题，有效保障群众生产生活的安全出行问题和道路保通的难题</t>
  </si>
  <si>
    <t>项目实施将有效提升道路交通条件和交通运输的安全问题，确保群众农特产品正常流通。</t>
  </si>
  <si>
    <t>水泄乡水泄村“两污”治理环境提升项目</t>
  </si>
  <si>
    <t>人居环境整治</t>
  </si>
  <si>
    <t>水泄乡水泄村一二组、马力林</t>
  </si>
  <si>
    <t>1.水泄村一二组及马力林小组村内整体人居环境，新建村内排污沟渠，确保雨污排放通畅。</t>
  </si>
  <si>
    <t>2025年内完成项目建设，项目完工后将有效解决大河沟人饮问题，改善区域的人居环境，有效解决上迆古片区脏乱差问题，改善村内泥石横流现象，为下一步打造发展本地特色产业和发展融合打下基础。</t>
  </si>
  <si>
    <t>项目实施后狮子窝大河沟自然村发展文旅产业的基础得到提升，古树茶保护后产量也将增加，群众收入将得到大幅增长，降低生产成本，改善文库村居民人居环境和基础设施完善，为发展地区农村经济打下坚实基础。</t>
  </si>
  <si>
    <t>水泄乡阿林村旧寨四组至田心小组道路硬化建设项目</t>
  </si>
  <si>
    <t>水泄乡阿林村田心组</t>
  </si>
  <si>
    <t>道路总长2.8公里，全线C30混凝土路面硬化，路基宽度4.5米，路面均宽3.5米，厚20厘米，配套C20混凝土边沟2.5公里（其中盖板沟0.5公里），DN80混凝土涵管3道，挡墙约200立方米。项目实施后解决了阿林村田心等7个小组群众生产出行的问题，缩短出行时间，节约群众出行成本</t>
  </si>
  <si>
    <t>2025年内完成项目建设，项目建成后，可增加全乡村组路硬化长度3公里，有效提升地区农村入户路硬化覆盖率，大大改善农户出行条件，受益人口约389户1388人，同时便于片区农产品销售，产品价格得到一定的提升或稳定，项目实施解决了阿林村田心等7个小组生产出行的问题，</t>
  </si>
  <si>
    <t>项目实施解决了阿林村田心等7个小组生产出行的问题，为7个小组群众出行带来极大便利，缩短了一半以上的出行时间，从而节约群众生产出行成本,。项目地涉及农田较多，也妥善解决了群众生产安全出行问题。</t>
  </si>
  <si>
    <t>龙街镇普渡村芹菜塘、阴山及上村村炭山河、阳山片区饮水保障项目</t>
  </si>
  <si>
    <t>农村基础设施</t>
  </si>
  <si>
    <t>龙街镇普渡村、上村村</t>
  </si>
  <si>
    <t xml:space="preserve">
结合龙街镇饮水保障实际情况，为加强农村饮水工程建设，有效解决群众饮水难题，同时改善农田灌溉条件，提高农业生产效益。计划在普渡村芹菜塘、阴山及上村村炭山河、阳山片区实施饮水保障项目。
1.新建水质过滤设备2套；
2.新建50立方米蓄水池10座；
3.新建DN20镀锌钢管供水管网33.9千米，并同步建设入户水表131只。</t>
  </si>
  <si>
    <t>项目实施后能够有效解决群众饮水难题，同时改善农田灌溉条件，提高农业生产效益。</t>
  </si>
  <si>
    <t>项目建成能保障756人饮水安全，同时改善农田灌溉条件，提高农业生产效益，增加农户农特产品销售收入。</t>
  </si>
  <si>
    <t>龙街镇“两污”治理环境综合治理项目</t>
  </si>
  <si>
    <t>乡村建设</t>
  </si>
  <si>
    <t>龙街镇11个行政村</t>
  </si>
  <si>
    <t>在巩固拓展脱贫攻坚成果衔接乡村振兴过程中，围绕村庄功能健全、人居环境提，着力完善村内户外设施建设改善群众生活环境。计划实施龙街镇人居环境综合治理项目。
一、投资60万元，对龙街镇辖区11个村部分村寨和群众人饮水源进行治理，更换部分损坏管道，解决群众饮水问题进行解决。一是新建水源取水点19处，新建20立方米蓄水池5个，10立方米蓄水池6个，取水坝2座，2立方米取水过滤池11个，不锈钢水塔6个，抽水泵8个。二是建设供水管网，其中，DN15镀锌钢管6500米、DN20镀锌钢管1400米、PE20人饮专用管19300米。
二、投资70万元，村内户外破旧隐患除险1500平方米，户外地坪硬化1200平方米，电路隐患清除改造1000米；人居环境提升人畜分离建设520平方米，新建公共厕所3个，新建垃圾池13个，村民活动区域“三清”整治提升基础建设1000平方米。</t>
  </si>
  <si>
    <t>项目实施后能够保障群众人饮安全，有力改善基础设施条件，提高人居环境水平。</t>
  </si>
  <si>
    <t>项目实施后能够改善基础设施，提高群众生活质量，为龙街镇特色农业发展提供更好的生产条件，提高农产品的附加值，增加农民收入。</t>
  </si>
  <si>
    <t>北斗乡新村村大麦地小组饮水安全保障项目</t>
  </si>
  <si>
    <t>新村村大麦地小组</t>
  </si>
  <si>
    <t>永平县水务局</t>
  </si>
  <si>
    <t>建设内容：
在大麦地小组新建DN50镀锌钢管主管10公里，DN15镀锌钢管3公里。建设50³取水池和过滤沉淀池1个，在大麦地小组新建50m³蓄水池2个，总投资约50万元。
项目效益：
项目建成将保障北斗乡新村村大麦地小组28户农户生产生活用水需求。提高生产生活条件，提高自我发展能力，提高收入水平，改变落后面貌。同时，在项目完成后，农户用水所收取的水费也将进一步提高村集体经济收益。</t>
  </si>
  <si>
    <t>实施饮水安全保障工程对于改善农村居民的生活质量具有重要意义，它能够保障当地农民的饮用水安全，减少水源污染带来的健康风险，同时提高水资源的使用效率，促进农村经济的可持续发展，并且有助于增强农民对环境保护的意识，推动生态文明建设进程。
项目建成将保障新村村民生产生活用水需求，改善居民生活条件，提高生活质量，减少因为饮用水卫生问题产生的倡导传染病等疾病，提高村民健康水平，增强居民对政府的信任感，促进了社会的和谐稳定，提高当地居民生产生活条件，提高发展能力，提高收入水平，改变贫困落后面貌。</t>
  </si>
  <si>
    <t>饮水安全保障项目的实施后，不仅解决了饮水安全问题，还能通过提高农民的生活品质拉动内需，促进美丽宜居乡村建设，促进当地经济发展，同时农村饮水工程通过科学规划和管理，提高水资源的利用效率，减少了水资源浪费，减少了分散式供水的高成本和低效率问题，提升整体经济效益。</t>
  </si>
  <si>
    <t>北斗乡梅花村苍卜塘小组人居环境提升改造项目</t>
  </si>
  <si>
    <t>北斗乡梅花村苍卜塘小组</t>
  </si>
  <si>
    <t>建设内容：
建设钢结构堆粪棚20平方米、铺设DN400排污管道主管约150米，DN110塑料排污支管约300米、建设20立方米砖砌化粪池2个、3立方米砖砌柱形垃圾焚烧炉1个，道路改造约200米。
项目效益：
项目的实施能够有效减少畜禽粪污排放、减轻养殖气味污染，有效减少养殖粪污排放量，削减氮氨排放量。有力地解决了人畜粪污直排问题，改善了农村生态环境。</t>
  </si>
  <si>
    <t>50</t>
  </si>
  <si>
    <t>苍卜塘组农户20户113人，其中脱贫6户19人，苍卜塘组农户以种养殖为主要经济收入，多以林下中草药种植和养殖肉牛、黑山羊，苍卜塘组海拔高2400米，年平均气温17.5℃，年降水量400毫米，是梅花村降雨量较多小组之一，是梅花村水源头地，随着群众生产生活的不断改善，苍卜塘组人居环境落后，村庄绿化美化欠缺，道路狭窄，影响出行。缺少污水集中排放处理设施，因养殖业所产生的粪污对周围环境污染日益加剧，若处理不当，势必引起严重的生态环境问题和社会问题，极大地限制了全村人居环境提升的整体发展及水源污染等。项目的实施能够有效减少畜禽粪污排放、减轻养殖气味污染，有效减少养殖粪污排放量，削减氮氨排放量。有力地解决了人畜粪污直排问题，改善了农村生态环境。</t>
  </si>
  <si>
    <t>1.改善民生，降低养殖成本，提高群众生活质量，；2.提高人居环境居住条件.展现乡风文明新风貌。3.有利于推动社会经济和谐发展。</t>
  </si>
  <si>
    <t>238</t>
  </si>
  <si>
    <t>37</t>
  </si>
  <si>
    <t>北斗乡双河村干塘、卜宜片区供水项目</t>
  </si>
  <si>
    <t>双河村干塘小组、卜宜小组</t>
  </si>
  <si>
    <t>建设内容：
实施干塘小组、卜宜小组取水枢纽一座，
1.新建DN50镀锌钢管9000米，预计4.5万元/千米，小计40.5万元。
2.新建蓄水池20立方米2座，预计6万元。合计46.5万元。
项目效益：
项目建成将保障双河村干塘、卜宜两个小组小组村民生产生活用水需求。提高生产生活条件，提高自我发展能力，提高收入水平，改变贫困落后面貌。同时，在项目完成后，农户用水所收取的水费也将进一步提高村集体经济收益。</t>
  </si>
  <si>
    <t>人饮工程对于改善农村居民的生活质量具有重要意义，它能够保障当地农民的饮用水安全，减少水源污染带来的健康风险，同时提高水资源的使用效率，促进农村经济的可持续发展，并且有助于增强农民对环境保护的意识，推动生态文明建设进程。
项目建成将保障双河村干塘、卜宜两个小组小组村民生产生活用水需求。提高生产生活条件，提高自我发展能力，提高收入水平，改变贫困落后面貌。</t>
  </si>
  <si>
    <t>项目建设将极大降低当地居民人畜饮水成本，为居民增收提供物质基础。</t>
  </si>
  <si>
    <t>北斗乡上寨村集中供水项目</t>
  </si>
  <si>
    <t>上寨村麻地河、七马塘、大坡岭子</t>
  </si>
  <si>
    <t>建设内容：
投资200万元，对麻地河、七马塘、大坡岭子小组进行集中供水项目改造，方便资源管理，解决部分季节性饮水短缺问题。
1.在七马塘小组水源地建设取水坝一座及沉砂池一座。
2.建设100立方米混凝土蓄水池1座。
3.建设50立方米混凝土分水池2座。
4.架设DN50镀锌钢管20公里，DN15镀锌钢管约30公里。
项目效益：
项目建成将保障上寨村麻地河、七马塘、大坡岭子三个小组小组村民生产生活用水需求。提高生产生活条件，提高自我发展能力，提高收入水平，改变贫困落后面貌。</t>
  </si>
  <si>
    <t>项目建成将保障上寨村麻地河、七马塘、大坡岭子三个小组小组村民生产生活用水需求。提高生产生活条件，提高自我发展能力，提高收入水平，改变贫困落后面貌。</t>
  </si>
  <si>
    <t>321</t>
  </si>
  <si>
    <t>18</t>
  </si>
  <si>
    <t>永平县北斗乡2025年以工代赈项目</t>
  </si>
  <si>
    <t>以工代赈</t>
  </si>
  <si>
    <t>北斗乡六米村</t>
  </si>
  <si>
    <t>北斗乡</t>
  </si>
  <si>
    <t>永平县发展和改革局</t>
  </si>
  <si>
    <t>农村中小型交通基础设施，新建C25混凝土硬化道路6.975公里，路基宽度为4.5米，路面宽3.5米，路面厚20厘米</t>
  </si>
  <si>
    <t>完成项目建设，发放劳务报酬114万元</t>
  </si>
  <si>
    <t>就业务工</t>
  </si>
  <si>
    <t>洛阳桥河公路建设项目</t>
  </si>
  <si>
    <t>工程</t>
  </si>
  <si>
    <t>厂街乡</t>
  </si>
  <si>
    <t>项目起于厂街乡政府，止于宝台山3A级景区苗松线交叉路口处，全长10.66公里，路基宽7.5米；行车道宽度6.5米；路面类型为：沥青混凝土路面。</t>
  </si>
  <si>
    <t>建设硬化路10.66公里。</t>
  </si>
  <si>
    <t>博南镇七屯至富足山道路硬化建设项目</t>
  </si>
  <si>
    <t>博南镇七屯村</t>
  </si>
  <si>
    <t>新建硬化路1.97公里，路基5.5米，路面4.5米。</t>
  </si>
  <si>
    <t>建设硬化路1.97公里。</t>
  </si>
  <si>
    <t>永平县龙街公路（龙街至普渡段）改建工程</t>
  </si>
  <si>
    <t>龙街镇</t>
  </si>
  <si>
    <t>项目起于龙街镇龙街村十字路口，止于G56杭瑞高速普渡收费站，全长10.87公里，技术标准为：三级。路基宽7.5米，路面宽6.5米，线路基本沿公路老线进行改扩建，并配套建设安全防护、排水等设施。</t>
  </si>
  <si>
    <t>公路改扩建10.87公里，解决主干道通行难，解决道路出行安全隐患。</t>
  </si>
  <si>
    <t>永平县“多规合一”实用性村庄规划编制（三期）</t>
  </si>
  <si>
    <t>村庄规划编制</t>
  </si>
  <si>
    <t>60个行政村</t>
  </si>
  <si>
    <t>七个乡镇人民政府</t>
  </si>
  <si>
    <t>永平县自然资源局</t>
  </si>
  <si>
    <t>对永平县辖区内苏屯村、阿海寨村等60个行政村“多规合一”实用性村庄规划进行编制。包括行政村范围内已建区、适建区、限建区和禁建区，行政村基础设施、公共服务设施布局，防灾减灾措施，村庄整治类型，历史文化与景观风貌保护等。涉及行政村人口139661人，行政村面积1976.5668平方公里。规划审批、质检入库备案等工作。</t>
  </si>
  <si>
    <t>规划村庄的地形图测绘集中居民点覆盖率≥90%。规划编制完成率100%。规划成果至合格率100%。</t>
  </si>
  <si>
    <t xml:space="preserve">   规划实施后，三区三线得到有效管控，村庄有序发展，建设成为生态环境优美、居住环境优良、基础设施完善、产业发展可持续、“田园美、村庄美、生活美”的美丽乡村。</t>
  </si>
  <si>
    <t xml:space="preserve">    通过规划的实施，“三区三线”的有效管控，确保生态红线保护率100%。</t>
  </si>
  <si>
    <t>139661人</t>
  </si>
  <si>
    <t>永平县2025年人居环境提升乡村道路硬化补助水泥项目</t>
  </si>
  <si>
    <t>人居环境整治——村容村貌提升</t>
  </si>
  <si>
    <t>以政府采购水泥补助到户方式，农户投工投劳、自筹沙石等，实施串户路、村组路硬化工程，提升村组人居环境，改善群众出行条件。</t>
  </si>
  <si>
    <t>降低群众生活、生产运输成本。</t>
  </si>
  <si>
    <t>改善群众出行条件。</t>
  </si>
  <si>
    <t>提升村组人居环境。</t>
  </si>
  <si>
    <t>永平县农村供水保障项目</t>
  </si>
  <si>
    <t>对全县出现季节性缺水、工程性缺水等的村、组，采取改造、新架设水管、水池等方式进行保障，预计使用资金100万元。</t>
  </si>
  <si>
    <t>永平县2025年村级综合服务设施补助项目</t>
  </si>
  <si>
    <t>中共永平县委社会工作部</t>
  </si>
  <si>
    <t>对全县胜泉村等25个村的“一站式”综合服务设施按照不超过建设资金50%的标准进行补助。</t>
  </si>
  <si>
    <t>四、易地搬迁后扶类项目</t>
  </si>
  <si>
    <t>五、巩固三保障成果类项目（1个）</t>
  </si>
  <si>
    <t>“雨露计划”职业教育补助</t>
  </si>
  <si>
    <t>巩固三保障成果——教育——享受“雨露计划”职业教育补助</t>
  </si>
  <si>
    <t>完成2025年度脱贫户（含监测对象）学生中、高等职业教育“春季”“秋季”职业教育补助，减轻脱贫户（含监测对象）家庭教育支出。</t>
  </si>
  <si>
    <t>2025年预期完成600人次以上职业教育补助资金兑补。</t>
  </si>
  <si>
    <t>600人次</t>
  </si>
  <si>
    <t>六、乡村治理和精神文明建设类项目（3个）</t>
  </si>
  <si>
    <t>...</t>
  </si>
  <si>
    <t>厂街乡一水两污整理项目</t>
  </si>
  <si>
    <t>厂街乡瓦畔村、岔路村、七昌村、炉塘村</t>
  </si>
  <si>
    <t>瓦畔村瓦畔一二小组80户、岔路村漂亮河片区110户、七昌村田心组70户、炉塘村粉壁自然村170户污水收集处理，室外管网集中收集，HDPE高密度聚乙烯双壁波纹管共计5000米，检查井40座，污水收集池160座（其中小三格150座，大三格10座）。</t>
  </si>
  <si>
    <t>龙街镇古富村“一河一道”乡村综合治理项目</t>
  </si>
  <si>
    <t>龙街镇古富村迤古组</t>
  </si>
  <si>
    <t>围绕村庄功能健全、人居环境提升，着力完善村内户外设施建设改善群众生活环境，努力打造生态宜居、乡风文明的美丽村庄。计划实施永平县龙街镇古富村“一河一道”乡村综合治理项目。
一、实施人居环境提升工程：1.迤古自然村古富小学片区污水收集处理，安装污水收集管网800米；新建生物氧化塘1个；2.新建垃圾收集处理设施1个；3.规范自然村车辆秩序场1个；4.场地硬化60平方米。
二、实施村内户外基础提升工程：1.入村道路除险修复40米；2.串户路新建石台阶115米；挡墙建设长30米、高1.6米；3.村委会门口新建排水沟20米。</t>
  </si>
  <si>
    <t>增强农村基础设施、提升村容村貌和改善乡村生产生活条件，补齐农村基础设施和公共服务短板。</t>
  </si>
  <si>
    <t>有效增强农村基础设施建设，改善农村生产生活条件，完善乡村治理机制，促进群众增收致富。</t>
  </si>
  <si>
    <t>永平县人居环境提升补短板建设项目</t>
  </si>
  <si>
    <t>在全县7个乡镇实施垃圾收集处理、污水治理等人居环境提升补短板建设项目，提升全县7个乡镇人居环境薄弱村整体环境。</t>
  </si>
  <si>
    <t>备注：1.申报入库项目要符合对应的资金管理规定，杜绝负面清单和超范围使用资金；2.严格按照项目库分类表分类，项目类别填写至二级分类+子类型（见示例），项目管理费根据有关规定由级提取后录入系统（不需要汇入此表）；民族团结示范、乡村振兴示范类项目根据主要建设内容归到上述类别中；3.此表由县级按时限要求上报州级审核审定和省级备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</si>
</sst>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_);[Red]\(0\)"/>
    <numFmt numFmtId="178" formatCode="0_ "/>
    <numFmt numFmtId="179" formatCode="0.00_);[Red]\(0.00\)"/>
    <numFmt numFmtId="180" formatCode="0.00_ "/>
  </numFmts>
  <fonts count="49">
    <font>
      <sz val="11"/>
      <color theme="1"/>
      <name val="宋体"/>
      <charset val="134"/>
      <scheme val="minor"/>
    </font>
    <font>
      <sz val="10"/>
      <name val="宋体"/>
      <charset val="134"/>
      <scheme val="minor"/>
    </font>
    <font>
      <sz val="8"/>
      <name val="宋体"/>
      <charset val="134"/>
      <scheme val="minor"/>
    </font>
    <font>
      <b/>
      <sz val="10"/>
      <name val="宋体"/>
      <charset val="134"/>
      <scheme val="minor"/>
    </font>
    <font>
      <sz val="10"/>
      <color theme="1"/>
      <name val="宋体"/>
      <charset val="134"/>
      <scheme val="minor"/>
    </font>
    <font>
      <sz val="8"/>
      <color rgb="FFFF0000"/>
      <name val="宋体"/>
      <charset val="134"/>
      <scheme val="minor"/>
    </font>
    <font>
      <sz val="8"/>
      <color theme="1"/>
      <name val="宋体"/>
      <charset val="134"/>
      <scheme val="minor"/>
    </font>
    <font>
      <sz val="8"/>
      <color theme="1"/>
      <name val="宋体"/>
      <charset val="134"/>
    </font>
    <font>
      <sz val="11"/>
      <color theme="1"/>
      <name val="宋体"/>
      <charset val="134"/>
    </font>
    <font>
      <sz val="10"/>
      <color rgb="FFFF0000"/>
      <name val="宋体"/>
      <charset val="134"/>
      <scheme val="minor"/>
    </font>
    <font>
      <sz val="11"/>
      <name val="宋体"/>
      <charset val="134"/>
      <scheme val="minor"/>
    </font>
    <font>
      <sz val="9"/>
      <name val="宋体"/>
      <charset val="134"/>
    </font>
    <font>
      <sz val="20"/>
      <name val="黑体"/>
      <charset val="134"/>
    </font>
    <font>
      <sz val="10"/>
      <name val="宋体"/>
      <charset val="134"/>
    </font>
    <font>
      <b/>
      <sz val="8"/>
      <name val="宋体"/>
      <charset val="134"/>
    </font>
    <font>
      <sz val="8"/>
      <name val="宋体"/>
      <charset val="134"/>
    </font>
    <font>
      <b/>
      <sz val="8"/>
      <name val="黑体"/>
      <charset val="134"/>
    </font>
    <font>
      <sz val="8"/>
      <color theme="1"/>
      <name val="宋体"/>
      <charset val="134"/>
      <scheme val="major"/>
    </font>
    <font>
      <sz val="8"/>
      <color theme="1"/>
      <name val="黑体"/>
      <charset val="134"/>
    </font>
    <font>
      <sz val="8"/>
      <color theme="1"/>
      <name val="Times New Roman"/>
      <charset val="134"/>
    </font>
    <font>
      <sz val="8"/>
      <color theme="1"/>
      <name val="仿宋_GB2312"/>
      <charset val="134"/>
    </font>
    <font>
      <sz val="8"/>
      <color indexed="8"/>
      <name val="宋体"/>
      <charset val="134"/>
    </font>
    <font>
      <b/>
      <sz val="8"/>
      <name val="宋体"/>
      <charset val="134"/>
      <scheme val="minor"/>
    </font>
    <font>
      <sz val="8"/>
      <name val="黑体"/>
      <charset val="134"/>
    </font>
    <font>
      <b/>
      <sz val="8"/>
      <color indexed="8"/>
      <name val="宋体"/>
      <charset val="134"/>
    </font>
    <font>
      <sz val="8"/>
      <color rgb="FFFF0000"/>
      <name val="宋体"/>
      <charset val="134"/>
    </font>
    <font>
      <sz val="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theme="1"/>
      <name val="宋体"/>
      <charset val="134"/>
    </font>
    <font>
      <sz val="9"/>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4" fillId="0" borderId="0" applyNumberFormat="0" applyFill="0" applyBorder="0" applyAlignment="0" applyProtection="0">
      <alignment vertical="center"/>
    </xf>
    <xf numFmtId="0" fontId="35" fillId="4" borderId="10" applyNumberFormat="0" applyAlignment="0" applyProtection="0">
      <alignment vertical="center"/>
    </xf>
    <xf numFmtId="0" fontId="36" fillId="5" borderId="11" applyNumberFormat="0" applyAlignment="0" applyProtection="0">
      <alignment vertical="center"/>
    </xf>
    <xf numFmtId="0" fontId="37" fillId="5" borderId="10" applyNumberFormat="0" applyAlignment="0" applyProtection="0">
      <alignment vertical="center"/>
    </xf>
    <xf numFmtId="0" fontId="38" fillId="6" borderId="12" applyNumberFormat="0" applyAlignment="0" applyProtection="0">
      <alignment vertical="center"/>
    </xf>
    <xf numFmtId="0" fontId="39" fillId="0" borderId="13" applyNumberFormat="0" applyFill="0" applyAlignment="0" applyProtection="0">
      <alignment vertical="center"/>
    </xf>
    <xf numFmtId="0" fontId="40" fillId="0" borderId="14"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46" fillId="0" borderId="0">
      <alignment vertical="center"/>
    </xf>
    <xf numFmtId="0" fontId="0" fillId="0" borderId="0">
      <alignment vertical="center"/>
    </xf>
    <xf numFmtId="0" fontId="46" fillId="0" borderId="0">
      <alignment vertical="center"/>
    </xf>
    <xf numFmtId="0" fontId="46" fillId="0" borderId="0">
      <alignment vertical="center"/>
    </xf>
  </cellStyleXfs>
  <cellXfs count="16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2" fillId="0" borderId="0" xfId="0" applyFont="1">
      <alignment vertical="center"/>
    </xf>
    <xf numFmtId="0" fontId="4" fillId="0" borderId="0" xfId="0" applyFont="1" applyFill="1" applyAlignment="1">
      <alignment vertical="center"/>
    </xf>
    <xf numFmtId="0" fontId="5" fillId="0" borderId="0" xfId="0" applyFont="1" applyFill="1" applyAlignment="1">
      <alignment vertical="center" wrapText="1"/>
    </xf>
    <xf numFmtId="0" fontId="4" fillId="0" borderId="0" xfId="0" applyFont="1">
      <alignment vertical="center"/>
    </xf>
    <xf numFmtId="0" fontId="6" fillId="2" borderId="0" xfId="0" applyFont="1" applyFill="1" applyAlignment="1">
      <alignment vertical="center" wrapText="1"/>
    </xf>
    <xf numFmtId="0" fontId="7" fillId="0" borderId="0" xfId="0" applyFont="1" applyFill="1" applyAlignment="1">
      <alignment horizontal="center" vertical="center" wrapText="1"/>
    </xf>
    <xf numFmtId="0" fontId="8" fillId="0" borderId="0" xfId="0" applyFont="1" applyFill="1" applyAlignment="1">
      <alignment vertical="center" wrapText="1"/>
    </xf>
    <xf numFmtId="0" fontId="9" fillId="0" borderId="0" xfId="0" applyFont="1" applyFill="1">
      <alignment vertical="center"/>
    </xf>
    <xf numFmtId="0" fontId="6" fillId="0" borderId="0" xfId="0" applyFont="1" applyFill="1">
      <alignment vertical="center"/>
    </xf>
    <xf numFmtId="0" fontId="6" fillId="0" borderId="0" xfId="0" applyFont="1" applyAlignment="1">
      <alignment horizontal="center" vertical="center" wrapText="1"/>
    </xf>
    <xf numFmtId="0" fontId="10" fillId="0" borderId="0" xfId="0" applyFont="1" applyFill="1" applyAlignment="1">
      <alignment horizontal="center" vertical="center"/>
    </xf>
    <xf numFmtId="0" fontId="10" fillId="0" borderId="0" xfId="0" applyFont="1" applyFill="1">
      <alignment vertical="center"/>
    </xf>
    <xf numFmtId="176" fontId="11" fillId="0" borderId="0" xfId="0" applyNumberFormat="1" applyFont="1" applyFill="1" applyBorder="1" applyAlignment="1" applyProtection="1">
      <alignment horizontal="center" vertical="center"/>
    </xf>
    <xf numFmtId="176" fontId="11" fillId="0" borderId="0" xfId="0" applyNumberFormat="1" applyFont="1" applyFill="1" applyBorder="1" applyAlignment="1" applyProtection="1">
      <alignment vertical="center"/>
    </xf>
    <xf numFmtId="176" fontId="11" fillId="0" borderId="0" xfId="0" applyNumberFormat="1" applyFont="1" applyFill="1" applyBorder="1" applyAlignment="1" applyProtection="1">
      <alignment horizontal="left" vertical="center"/>
    </xf>
    <xf numFmtId="176" fontId="11" fillId="0" borderId="0" xfId="0" applyNumberFormat="1" applyFont="1" applyFill="1" applyBorder="1" applyAlignment="1" applyProtection="1">
      <alignment horizontal="left" vertical="center" wrapText="1"/>
    </xf>
    <xf numFmtId="176" fontId="12" fillId="0" borderId="0" xfId="0" applyNumberFormat="1" applyFont="1" applyFill="1" applyAlignment="1" applyProtection="1">
      <alignment horizontal="center" vertical="center"/>
    </xf>
    <xf numFmtId="176" fontId="13" fillId="0" borderId="1" xfId="0" applyNumberFormat="1" applyFont="1" applyFill="1" applyBorder="1" applyAlignment="1" applyProtection="1">
      <alignment horizontal="left" vertical="center"/>
    </xf>
    <xf numFmtId="176" fontId="14" fillId="0" borderId="2" xfId="0" applyNumberFormat="1" applyFont="1" applyFill="1" applyBorder="1" applyAlignment="1" applyProtection="1">
      <alignment horizontal="center" vertical="center" wrapText="1"/>
    </xf>
    <xf numFmtId="176" fontId="15" fillId="0" borderId="2" xfId="0" applyNumberFormat="1" applyFont="1" applyFill="1" applyBorder="1" applyAlignment="1" applyProtection="1">
      <alignment horizontal="center" vertical="center"/>
    </xf>
    <xf numFmtId="176" fontId="14" fillId="0" borderId="2" xfId="0" applyNumberFormat="1" applyFont="1" applyFill="1" applyBorder="1" applyAlignment="1" applyProtection="1">
      <alignment vertical="center" wrapText="1"/>
    </xf>
    <xf numFmtId="177" fontId="14"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vertical="center" wrapText="1"/>
    </xf>
    <xf numFmtId="0" fontId="16" fillId="0" borderId="2" xfId="0" applyNumberFormat="1" applyFont="1" applyFill="1" applyBorder="1" applyAlignment="1" applyProtection="1">
      <alignment vertical="center" wrapText="1"/>
    </xf>
    <xf numFmtId="178" fontId="7" fillId="0" borderId="2" xfId="0" applyNumberFormat="1" applyFont="1" applyFill="1" applyBorder="1" applyAlignment="1" applyProtection="1">
      <alignment horizontal="center" vertical="center"/>
    </xf>
    <xf numFmtId="176" fontId="7"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left" vertical="center" wrapText="1"/>
    </xf>
    <xf numFmtId="176" fontId="7" fillId="0" borderId="2" xfId="0" applyNumberFormat="1" applyFont="1" applyFill="1" applyBorder="1" applyAlignment="1" applyProtection="1">
      <alignment horizontal="left" vertical="center" wrapText="1"/>
    </xf>
    <xf numFmtId="176" fontId="7" fillId="0" borderId="2" xfId="0" applyNumberFormat="1" applyFont="1" applyFill="1" applyBorder="1" applyAlignment="1" applyProtection="1">
      <alignment horizontal="center" vertical="center" wrapText="1"/>
    </xf>
    <xf numFmtId="176" fontId="7" fillId="0" borderId="2" xfId="0" applyNumberFormat="1" applyFont="1" applyFill="1" applyBorder="1" applyAlignment="1" applyProtection="1">
      <alignment vertical="center" wrapText="1"/>
    </xf>
    <xf numFmtId="0" fontId="6" fillId="0" borderId="2" xfId="0"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2" xfId="0" applyFont="1" applyFill="1" applyBorder="1" applyAlignment="1">
      <alignment vertical="center" wrapText="1"/>
    </xf>
    <xf numFmtId="0" fontId="7" fillId="0" borderId="2" xfId="0" applyNumberFormat="1" applyFont="1" applyFill="1" applyBorder="1" applyAlignment="1" applyProtection="1">
      <alignment horizontal="left" vertical="center" wrapText="1"/>
    </xf>
    <xf numFmtId="0" fontId="17" fillId="0" borderId="2" xfId="0" applyNumberFormat="1" applyFont="1" applyFill="1" applyBorder="1" applyAlignment="1" applyProtection="1">
      <alignment horizontal="center" vertical="center" wrapText="1"/>
    </xf>
    <xf numFmtId="0" fontId="18" fillId="0" borderId="2" xfId="0" applyNumberFormat="1" applyFont="1" applyFill="1" applyBorder="1" applyAlignment="1" applyProtection="1">
      <alignment vertical="center" wrapText="1"/>
    </xf>
    <xf numFmtId="0" fontId="7" fillId="0" borderId="2" xfId="0" applyNumberFormat="1" applyFont="1" applyFill="1" applyBorder="1" applyAlignment="1" applyProtection="1">
      <alignment vertical="center" wrapText="1"/>
    </xf>
    <xf numFmtId="0" fontId="7" fillId="2" borderId="2" xfId="0" applyFont="1" applyFill="1" applyBorder="1" applyAlignment="1">
      <alignment horizontal="left" vertical="center" wrapText="1"/>
    </xf>
    <xf numFmtId="176" fontId="7" fillId="2" borderId="2" xfId="0" applyNumberFormat="1" applyFont="1" applyFill="1" applyBorder="1" applyAlignment="1" applyProtection="1">
      <alignment horizontal="center" vertical="center" wrapText="1"/>
    </xf>
    <xf numFmtId="176" fontId="7" fillId="2" borderId="2" xfId="0" applyNumberFormat="1" applyFont="1" applyFill="1" applyBorder="1" applyAlignment="1" applyProtection="1">
      <alignment horizontal="left" vertical="center" wrapText="1"/>
    </xf>
    <xf numFmtId="176" fontId="7" fillId="0" borderId="2" xfId="0" applyNumberFormat="1" applyFont="1" applyBorder="1" applyAlignment="1">
      <alignment vertical="center" wrapText="1"/>
    </xf>
    <xf numFmtId="176" fontId="7" fillId="0" borderId="2" xfId="0" applyNumberFormat="1" applyFont="1" applyBorder="1" applyAlignment="1">
      <alignment horizontal="center" vertical="center" wrapText="1"/>
    </xf>
    <xf numFmtId="176" fontId="7" fillId="0" borderId="2" xfId="49" applyNumberFormat="1" applyFont="1" applyFill="1" applyBorder="1" applyAlignment="1" applyProtection="1">
      <alignment horizontal="left" vertical="center" wrapText="1"/>
    </xf>
    <xf numFmtId="176" fontId="7" fillId="0" borderId="2" xfId="49" applyNumberFormat="1" applyFont="1" applyFill="1" applyBorder="1" applyAlignment="1" applyProtection="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176" fontId="7" fillId="0" borderId="2" xfId="0" applyNumberFormat="1" applyFont="1" applyFill="1" applyBorder="1" applyAlignment="1" applyProtection="1">
      <alignment horizontal="center" vertical="center"/>
    </xf>
    <xf numFmtId="0" fontId="7" fillId="0" borderId="2" xfId="51" applyFont="1" applyFill="1" applyBorder="1" applyAlignment="1">
      <alignment horizontal="left" vertical="center" wrapText="1"/>
    </xf>
    <xf numFmtId="0" fontId="6" fillId="0" borderId="2" xfId="0" applyNumberFormat="1" applyFont="1" applyFill="1" applyBorder="1" applyAlignment="1" applyProtection="1">
      <alignment horizontal="left" vertical="center" wrapText="1"/>
    </xf>
    <xf numFmtId="176" fontId="6" fillId="0" borderId="2" xfId="0" applyNumberFormat="1" applyFont="1" applyFill="1" applyBorder="1" applyAlignment="1" applyProtection="1">
      <alignment horizontal="justify" vertical="center"/>
    </xf>
    <xf numFmtId="0" fontId="6" fillId="0" borderId="2" xfId="0" applyNumberFormat="1" applyFont="1" applyFill="1" applyBorder="1" applyAlignment="1" applyProtection="1">
      <alignment horizontal="justify" vertical="center" wrapText="1"/>
    </xf>
    <xf numFmtId="176" fontId="6" fillId="0" borderId="2" xfId="0" applyNumberFormat="1" applyFont="1" applyFill="1" applyBorder="1" applyAlignment="1" applyProtection="1">
      <alignment horizontal="justify" vertical="center" wrapText="1"/>
    </xf>
    <xf numFmtId="176" fontId="7" fillId="0" borderId="2" xfId="0" applyNumberFormat="1" applyFont="1" applyFill="1" applyBorder="1" applyAlignment="1" applyProtection="1">
      <alignment vertical="center"/>
    </xf>
    <xf numFmtId="177" fontId="15" fillId="0" borderId="2" xfId="0" applyNumberFormat="1" applyFont="1" applyFill="1" applyBorder="1" applyAlignment="1" applyProtection="1">
      <alignment horizontal="center" vertical="center"/>
    </xf>
    <xf numFmtId="177" fontId="7" fillId="0" borderId="2"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wrapText="1"/>
    </xf>
    <xf numFmtId="176" fontId="11" fillId="0" borderId="0" xfId="0" applyNumberFormat="1" applyFont="1" applyFill="1" applyBorder="1" applyAlignment="1" applyProtection="1">
      <alignment horizontal="center" vertical="center" wrapText="1"/>
    </xf>
    <xf numFmtId="176" fontId="13" fillId="0" borderId="1" xfId="0" applyNumberFormat="1" applyFont="1" applyFill="1" applyBorder="1" applyAlignment="1" applyProtection="1">
      <alignment horizontal="center" vertical="center"/>
    </xf>
    <xf numFmtId="179" fontId="14" fillId="0" borderId="4" xfId="0" applyNumberFormat="1" applyFont="1" applyFill="1" applyBorder="1" applyAlignment="1" applyProtection="1">
      <alignment horizontal="center" vertical="center" wrapText="1"/>
    </xf>
    <xf numFmtId="0" fontId="14" fillId="0" borderId="4" xfId="0" applyNumberFormat="1" applyFont="1" applyFill="1" applyBorder="1" applyAlignment="1" applyProtection="1">
      <alignment horizontal="center" vertical="center" wrapText="1"/>
    </xf>
    <xf numFmtId="176" fontId="15" fillId="0" borderId="2" xfId="0" applyNumberFormat="1" applyFont="1" applyFill="1" applyBorder="1" applyAlignment="1" applyProtection="1">
      <alignment horizontal="center" vertical="center" wrapText="1"/>
    </xf>
    <xf numFmtId="179" fontId="14" fillId="0" borderId="3"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wrapText="1"/>
    </xf>
    <xf numFmtId="179" fontId="14"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vertical="center" wrapText="1"/>
    </xf>
    <xf numFmtId="43" fontId="14" fillId="0" borderId="2" xfId="0" applyNumberFormat="1" applyFont="1" applyFill="1" applyBorder="1" applyAlignment="1" applyProtection="1">
      <alignment horizontal="center" vertical="center"/>
    </xf>
    <xf numFmtId="0" fontId="14" fillId="0" borderId="2" xfId="0" applyNumberFormat="1" applyFont="1" applyFill="1" applyBorder="1" applyAlignment="1" applyProtection="1">
      <alignment horizontal="center" vertical="center"/>
    </xf>
    <xf numFmtId="0" fontId="6" fillId="0" borderId="2" xfId="0" applyNumberFormat="1" applyFont="1" applyFill="1" applyBorder="1" applyAlignment="1">
      <alignment horizontal="center" vertical="center"/>
    </xf>
    <xf numFmtId="179" fontId="7" fillId="0" borderId="2" xfId="0" applyNumberFormat="1" applyFont="1" applyFill="1" applyBorder="1" applyAlignment="1" applyProtection="1">
      <alignment horizontal="center" vertical="center" wrapText="1"/>
    </xf>
    <xf numFmtId="179" fontId="15" fillId="0" borderId="2" xfId="0" applyNumberFormat="1" applyFont="1" applyFill="1" applyBorder="1" applyAlignment="1" applyProtection="1">
      <alignment horizontal="center" vertical="center" wrapText="1"/>
    </xf>
    <xf numFmtId="177" fontId="15" fillId="0" borderId="2" xfId="0" applyNumberFormat="1" applyFont="1" applyFill="1" applyBorder="1" applyAlignment="1" applyProtection="1">
      <alignment horizontal="center" vertical="center" wrapText="1"/>
    </xf>
    <xf numFmtId="0" fontId="19" fillId="0" borderId="2" xfId="0" applyFont="1" applyFill="1" applyBorder="1" applyAlignment="1">
      <alignment horizontal="center" vertical="center" wrapText="1"/>
    </xf>
    <xf numFmtId="0" fontId="15"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lignment horizontal="center" vertical="center" wrapText="1"/>
    </xf>
    <xf numFmtId="0" fontId="20" fillId="0" borderId="2" xfId="50" applyFont="1" applyFill="1" applyBorder="1" applyAlignment="1">
      <alignment horizontal="center" vertical="center" wrapText="1"/>
    </xf>
    <xf numFmtId="43" fontId="15"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xf>
    <xf numFmtId="0" fontId="18" fillId="0" borderId="2" xfId="0" applyNumberFormat="1" applyFont="1" applyFill="1" applyBorder="1" applyAlignment="1" applyProtection="1">
      <alignment horizontal="center" vertical="center" wrapText="1"/>
    </xf>
    <xf numFmtId="43" fontId="7" fillId="0" borderId="2" xfId="0" applyNumberFormat="1" applyFont="1" applyFill="1" applyBorder="1" applyAlignment="1" applyProtection="1">
      <alignment horizontal="center" vertical="center" wrapText="1"/>
    </xf>
    <xf numFmtId="176" fontId="21" fillId="0" borderId="2" xfId="0" applyNumberFormat="1" applyFont="1" applyFill="1" applyBorder="1" applyAlignment="1" applyProtection="1">
      <alignment horizontal="center" vertical="center"/>
    </xf>
    <xf numFmtId="179" fontId="7" fillId="2" borderId="2" xfId="0" applyNumberFormat="1" applyFont="1" applyFill="1" applyBorder="1" applyAlignment="1" applyProtection="1">
      <alignment horizontal="center" vertical="center" wrapText="1"/>
    </xf>
    <xf numFmtId="0" fontId="18" fillId="2" borderId="2" xfId="0" applyNumberFormat="1" applyFont="1" applyFill="1" applyBorder="1" applyAlignment="1" applyProtection="1">
      <alignment horizontal="center" vertical="center" wrapText="1"/>
    </xf>
    <xf numFmtId="180" fontId="7" fillId="0" borderId="2" xfId="0" applyNumberFormat="1" applyFont="1" applyBorder="1" applyAlignment="1">
      <alignment horizontal="center" vertical="center" wrapText="1"/>
    </xf>
    <xf numFmtId="176" fontId="7" fillId="0" borderId="2" xfId="0" applyNumberFormat="1" applyFont="1" applyBorder="1" applyAlignment="1">
      <alignment horizontal="center" vertical="center"/>
    </xf>
    <xf numFmtId="176" fontId="15" fillId="0" borderId="2" xfId="0" applyNumberFormat="1" applyFont="1" applyBorder="1" applyAlignment="1">
      <alignment vertical="center" wrapText="1"/>
    </xf>
    <xf numFmtId="176" fontId="15" fillId="0" borderId="2" xfId="0" applyNumberFormat="1" applyFont="1" applyBorder="1" applyAlignment="1">
      <alignment horizontal="center" vertical="center" wrapText="1"/>
    </xf>
    <xf numFmtId="180" fontId="7" fillId="0" borderId="2" xfId="49" applyNumberFormat="1" applyFont="1" applyFill="1" applyBorder="1" applyAlignment="1" applyProtection="1">
      <alignment horizontal="center" vertical="center" wrapText="1"/>
    </xf>
    <xf numFmtId="176" fontId="21" fillId="0" borderId="2" xfId="49" applyNumberFormat="1" applyFont="1" applyFill="1" applyBorder="1" applyAlignment="1" applyProtection="1">
      <alignment horizontal="left" vertical="center" wrapText="1"/>
    </xf>
    <xf numFmtId="176" fontId="21" fillId="0" borderId="2" xfId="0" applyNumberFormat="1" applyFont="1" applyFill="1" applyBorder="1" applyAlignment="1" applyProtection="1">
      <alignment horizontal="center" vertical="center" wrapText="1"/>
    </xf>
    <xf numFmtId="180" fontId="7" fillId="0" borderId="2" xfId="50" applyNumberFormat="1" applyFont="1" applyFill="1" applyBorder="1" applyAlignment="1" applyProtection="1">
      <alignment horizontal="center" vertical="center" wrapText="1"/>
    </xf>
    <xf numFmtId="176" fontId="7" fillId="0" borderId="2" xfId="50" applyNumberFormat="1" applyFont="1" applyFill="1" applyBorder="1" applyAlignment="1" applyProtection="1">
      <alignment horizontal="center" vertical="center" wrapText="1"/>
    </xf>
    <xf numFmtId="0" fontId="21" fillId="0" borderId="2" xfId="51" applyFont="1" applyFill="1" applyBorder="1" applyAlignment="1">
      <alignment horizontal="left" vertical="center" wrapText="1"/>
    </xf>
    <xf numFmtId="176" fontId="2" fillId="0" borderId="2" xfId="0" applyNumberFormat="1" applyFont="1" applyFill="1" applyBorder="1" applyAlignment="1" applyProtection="1">
      <alignment horizontal="justify" vertical="center"/>
    </xf>
    <xf numFmtId="180" fontId="18" fillId="0" borderId="2" xfId="0" applyNumberFormat="1" applyFont="1" applyFill="1" applyBorder="1" applyAlignment="1" applyProtection="1">
      <alignment horizontal="center" vertical="center" wrapText="1"/>
    </xf>
    <xf numFmtId="176" fontId="6" fillId="0" borderId="2" xfId="0" applyNumberFormat="1" applyFont="1" applyFill="1" applyBorder="1" applyAlignment="1" applyProtection="1">
      <alignment vertical="center" wrapText="1"/>
    </xf>
    <xf numFmtId="179" fontId="7" fillId="0" borderId="2" xfId="0" applyNumberFormat="1" applyFont="1" applyFill="1" applyBorder="1" applyAlignment="1" applyProtection="1">
      <alignment horizontal="left" vertical="center" wrapText="1"/>
    </xf>
    <xf numFmtId="177" fontId="13" fillId="0" borderId="2" xfId="0" applyNumberFormat="1" applyFont="1" applyFill="1" applyBorder="1" applyAlignment="1" applyProtection="1">
      <alignment horizontal="center" vertical="center" wrapText="1"/>
    </xf>
    <xf numFmtId="176" fontId="13" fillId="0" borderId="0" xfId="0" applyNumberFormat="1" applyFont="1" applyFill="1" applyBorder="1" applyAlignment="1" applyProtection="1">
      <alignment vertical="center"/>
    </xf>
    <xf numFmtId="176" fontId="14" fillId="0" borderId="2" xfId="0" applyNumberFormat="1" applyFont="1" applyFill="1" applyBorder="1" applyAlignment="1" applyProtection="1">
      <alignment horizontal="center" vertical="center"/>
    </xf>
    <xf numFmtId="176" fontId="14" fillId="0" borderId="2" xfId="0" applyNumberFormat="1" applyFont="1" applyFill="1" applyBorder="1" applyAlignment="1" applyProtection="1">
      <alignment vertical="center"/>
    </xf>
    <xf numFmtId="178" fontId="6" fillId="0" borderId="2" xfId="0" applyNumberFormat="1" applyFont="1" applyFill="1" applyBorder="1" applyAlignment="1" applyProtection="1">
      <alignment horizontal="center" vertical="center"/>
    </xf>
    <xf numFmtId="0" fontId="22" fillId="0" borderId="5" xfId="0" applyFont="1" applyBorder="1" applyAlignment="1">
      <alignment horizontal="center" vertical="center" wrapText="1"/>
    </xf>
    <xf numFmtId="0" fontId="22" fillId="0" borderId="0" xfId="0" applyFont="1" applyAlignment="1">
      <alignment horizontal="center" vertical="center"/>
    </xf>
    <xf numFmtId="176" fontId="15" fillId="0" borderId="2" xfId="0" applyNumberFormat="1" applyFont="1" applyFill="1" applyBorder="1" applyAlignment="1" applyProtection="1">
      <alignment vertical="center" wrapText="1"/>
    </xf>
    <xf numFmtId="0" fontId="23" fillId="0" borderId="2" xfId="0" applyNumberFormat="1" applyFont="1" applyFill="1" applyBorder="1" applyAlignment="1" applyProtection="1">
      <alignment vertical="center" wrapText="1"/>
    </xf>
    <xf numFmtId="0" fontId="21" fillId="0" borderId="2" xfId="0" applyNumberFormat="1" applyFont="1" applyFill="1" applyBorder="1" applyAlignment="1" applyProtection="1">
      <alignment vertical="center" wrapText="1"/>
    </xf>
    <xf numFmtId="0" fontId="6" fillId="0" borderId="2" xfId="50" applyFont="1" applyFill="1" applyBorder="1" applyAlignment="1">
      <alignment horizontal="center" vertical="center" wrapText="1"/>
    </xf>
    <xf numFmtId="176" fontId="15" fillId="0" borderId="2" xfId="0" applyNumberFormat="1" applyFont="1" applyFill="1" applyBorder="1" applyAlignment="1" applyProtection="1">
      <alignment vertical="center"/>
    </xf>
    <xf numFmtId="179" fontId="6" fillId="2" borderId="2" xfId="0" applyNumberFormat="1" applyFont="1" applyFill="1" applyBorder="1" applyAlignment="1" applyProtection="1">
      <alignment horizontal="center" vertical="center" wrapText="1"/>
    </xf>
    <xf numFmtId="177" fontId="7" fillId="2" borderId="2" xfId="0" applyNumberFormat="1" applyFont="1" applyFill="1" applyBorder="1" applyAlignment="1" applyProtection="1">
      <alignment horizontal="center" vertical="center" wrapText="1"/>
    </xf>
    <xf numFmtId="178" fontId="15" fillId="0" borderId="2" xfId="0" applyNumberFormat="1" applyFont="1" applyBorder="1" applyAlignment="1">
      <alignment horizontal="center" vertical="center" wrapText="1"/>
    </xf>
    <xf numFmtId="0" fontId="15" fillId="0" borderId="2" xfId="0" applyFont="1" applyBorder="1" applyAlignment="1">
      <alignment horizontal="center" vertical="center"/>
    </xf>
    <xf numFmtId="176" fontId="21" fillId="0" borderId="2" xfId="0" applyNumberFormat="1" applyFont="1" applyFill="1" applyBorder="1" applyAlignment="1" applyProtection="1">
      <alignment vertical="center"/>
    </xf>
    <xf numFmtId="177" fontId="21" fillId="0" borderId="2" xfId="49" applyNumberFormat="1" applyFont="1" applyFill="1" applyBorder="1" applyAlignment="1" applyProtection="1">
      <alignment horizontal="center" vertical="center" wrapText="1"/>
    </xf>
    <xf numFmtId="176" fontId="24" fillId="0" borderId="2" xfId="50" applyNumberFormat="1" applyFont="1" applyFill="1" applyBorder="1" applyAlignment="1" applyProtection="1">
      <alignment horizontal="center" vertical="center" wrapText="1"/>
    </xf>
    <xf numFmtId="177" fontId="21" fillId="0" borderId="2" xfId="50" applyNumberFormat="1" applyFont="1" applyFill="1" applyBorder="1" applyAlignment="1" applyProtection="1">
      <alignment horizontal="center" vertical="center" wrapText="1"/>
    </xf>
    <xf numFmtId="176" fontId="21" fillId="0" borderId="2" xfId="50" applyNumberFormat="1" applyFont="1" applyFill="1" applyBorder="1" applyAlignment="1" applyProtection="1">
      <alignment vertical="center" wrapText="1"/>
    </xf>
    <xf numFmtId="0" fontId="2" fillId="0" borderId="2" xfId="0" applyNumberFormat="1" applyFont="1" applyFill="1" applyBorder="1" applyAlignment="1" applyProtection="1">
      <alignment horizontal="justify" vertical="center"/>
    </xf>
    <xf numFmtId="176" fontId="2" fillId="0" borderId="2" xfId="0" applyNumberFormat="1" applyFont="1" applyFill="1" applyBorder="1" applyAlignment="1" applyProtection="1">
      <alignment horizontal="justify" vertical="center" wrapText="1"/>
    </xf>
    <xf numFmtId="177" fontId="7" fillId="0" borderId="2" xfId="0" applyNumberFormat="1" applyFont="1" applyFill="1" applyBorder="1" applyAlignment="1" applyProtection="1">
      <alignment horizontal="center" vertical="center" wrapText="1"/>
    </xf>
    <xf numFmtId="176" fontId="25" fillId="0" borderId="2" xfId="0" applyNumberFormat="1" applyFont="1" applyFill="1" applyBorder="1" applyAlignment="1" applyProtection="1">
      <alignment vertical="center" wrapText="1"/>
    </xf>
    <xf numFmtId="0" fontId="26" fillId="0" borderId="2" xfId="50" applyFont="1" applyFill="1" applyBorder="1" applyAlignment="1">
      <alignment horizontal="center" vertical="center" wrapText="1"/>
    </xf>
    <xf numFmtId="176" fontId="7" fillId="2" borderId="3" xfId="0" applyNumberFormat="1" applyFont="1" applyFill="1" applyBorder="1" applyAlignment="1" applyProtection="1">
      <alignment horizontal="left" vertical="center" wrapText="1"/>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left" vertical="center"/>
    </xf>
    <xf numFmtId="0" fontId="7" fillId="0" borderId="2" xfId="0" applyFont="1" applyFill="1" applyBorder="1" applyAlignment="1">
      <alignment horizontal="left" vertical="center" wrapText="1"/>
    </xf>
    <xf numFmtId="0" fontId="7" fillId="0" borderId="2" xfId="50" applyFont="1" applyFill="1" applyBorder="1" applyAlignment="1">
      <alignment horizontal="center" vertical="center" wrapText="1"/>
    </xf>
    <xf numFmtId="0" fontId="7" fillId="0" borderId="2" xfId="50" applyFont="1" applyFill="1" applyBorder="1" applyAlignment="1">
      <alignment horizontal="left" vertical="center" wrapText="1"/>
    </xf>
    <xf numFmtId="176" fontId="7" fillId="0" borderId="2" xfId="0" applyNumberFormat="1" applyFont="1" applyFill="1" applyBorder="1" applyAlignment="1" applyProtection="1">
      <alignment horizontal="left" vertical="center"/>
    </xf>
    <xf numFmtId="176" fontId="7" fillId="0" borderId="2" xfId="0" applyNumberFormat="1" applyFont="1" applyFill="1" applyBorder="1" applyAlignment="1" applyProtection="1">
      <alignment horizontal="justify" vertical="center" wrapText="1"/>
    </xf>
    <xf numFmtId="176" fontId="7" fillId="0" borderId="2" xfId="0" applyNumberFormat="1" applyFont="1" applyFill="1" applyBorder="1" applyAlignment="1" applyProtection="1">
      <alignment horizontal="justify" vertical="center"/>
    </xf>
    <xf numFmtId="0" fontId="6" fillId="0" borderId="2" xfId="0" applyFont="1" applyFill="1" applyBorder="1" applyAlignment="1">
      <alignment vertical="center" wrapText="1"/>
    </xf>
    <xf numFmtId="176" fontId="11" fillId="0" borderId="6" xfId="0" applyNumberFormat="1" applyFont="1" applyFill="1" applyBorder="1" applyAlignment="1" applyProtection="1">
      <alignment horizontal="left" vertical="center" wrapText="1"/>
    </xf>
    <xf numFmtId="0" fontId="6" fillId="2" borderId="2" xfId="0" applyFont="1" applyFill="1" applyBorder="1" applyAlignment="1">
      <alignment horizontal="center" vertical="center" wrapText="1"/>
    </xf>
    <xf numFmtId="179" fontId="7" fillId="2" borderId="3" xfId="0" applyNumberFormat="1" applyFont="1" applyFill="1" applyBorder="1" applyAlignment="1" applyProtection="1">
      <alignment horizontal="center" vertical="center" wrapText="1"/>
    </xf>
    <xf numFmtId="177" fontId="7" fillId="2" borderId="2" xfId="0" applyNumberFormat="1" applyFont="1" applyFill="1" applyBorder="1" applyAlignment="1" applyProtection="1">
      <alignment horizontal="left" vertical="center" wrapText="1"/>
    </xf>
    <xf numFmtId="177" fontId="7" fillId="0" borderId="2"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wrapText="1"/>
    </xf>
    <xf numFmtId="176" fontId="21" fillId="0" borderId="2" xfId="0" applyNumberFormat="1" applyFont="1" applyFill="1" applyBorder="1" applyAlignment="1">
      <alignment horizontal="left" vertical="center" wrapText="1"/>
    </xf>
    <xf numFmtId="176" fontId="21" fillId="0" borderId="2" xfId="0" applyNumberFormat="1" applyFont="1" applyFill="1" applyBorder="1" applyAlignment="1">
      <alignment horizontal="center" vertical="center" wrapText="1"/>
    </xf>
    <xf numFmtId="180" fontId="7" fillId="0" borderId="2" xfId="50" applyNumberFormat="1" applyFont="1" applyFill="1" applyBorder="1" applyAlignment="1">
      <alignment horizontal="center" vertical="center" wrapText="1"/>
    </xf>
    <xf numFmtId="177" fontId="7" fillId="0" borderId="2" xfId="50" applyNumberFormat="1" applyFont="1" applyFill="1" applyBorder="1" applyAlignment="1">
      <alignment horizontal="center" vertical="center" wrapText="1"/>
    </xf>
    <xf numFmtId="176" fontId="7" fillId="0" borderId="2" xfId="50" applyNumberFormat="1" applyFont="1" applyFill="1" applyBorder="1" applyAlignment="1">
      <alignment horizontal="left" vertical="center" wrapText="1"/>
    </xf>
    <xf numFmtId="176" fontId="21" fillId="0" borderId="2" xfId="50" applyNumberFormat="1" applyFont="1" applyFill="1" applyBorder="1" applyAlignment="1">
      <alignment horizontal="left" vertical="center" wrapText="1"/>
    </xf>
    <xf numFmtId="0" fontId="7" fillId="0" borderId="2" xfId="0" applyNumberFormat="1" applyFont="1" applyFill="1" applyBorder="1" applyAlignment="1" applyProtection="1">
      <alignment horizontal="justify" vertical="center" wrapText="1"/>
    </xf>
    <xf numFmtId="176" fontId="15" fillId="0" borderId="2" xfId="0" applyNumberFormat="1" applyFont="1" applyFill="1" applyBorder="1" applyAlignment="1" applyProtection="1">
      <alignment horizontal="justify" vertical="center"/>
    </xf>
    <xf numFmtId="180" fontId="6" fillId="0" borderId="2" xfId="0" applyNumberFormat="1" applyFont="1" applyFill="1" applyBorder="1" applyAlignment="1">
      <alignment horizontal="center" vertical="center"/>
    </xf>
    <xf numFmtId="180" fontId="6" fillId="0" borderId="2" xfId="0" applyNumberFormat="1" applyFont="1" applyFill="1" applyBorder="1">
      <alignment vertical="center"/>
    </xf>
    <xf numFmtId="0" fontId="6" fillId="0" borderId="2" xfId="0" applyFont="1" applyFill="1" applyBorder="1">
      <alignment vertical="center"/>
    </xf>
    <xf numFmtId="0" fontId="6" fillId="0" borderId="2" xfId="0" applyFont="1" applyFill="1" applyBorder="1" applyAlignment="1">
      <alignment horizontal="left" vertical="center"/>
    </xf>
    <xf numFmtId="176" fontId="11" fillId="0" borderId="2" xfId="0" applyNumberFormat="1" applyFont="1" applyFill="1" applyBorder="1" applyAlignment="1" applyProtection="1">
      <alignment horizontal="center" vertical="center" wrapText="1"/>
    </xf>
    <xf numFmtId="176" fontId="11" fillId="0" borderId="6" xfId="0" applyNumberFormat="1" applyFont="1" applyFill="1" applyBorder="1" applyAlignment="1" applyProtection="1">
      <alignment horizontal="center" vertical="center" wrapText="1"/>
    </xf>
    <xf numFmtId="176" fontId="21" fillId="0" borderId="2" xfId="0" applyNumberFormat="1" applyFont="1" applyFill="1" applyBorder="1" applyAlignment="1">
      <alignment horizontal="center" vertical="center"/>
    </xf>
    <xf numFmtId="176" fontId="21" fillId="0" borderId="2" xfId="0" applyNumberFormat="1" applyFont="1" applyFill="1" applyBorder="1" applyAlignment="1">
      <alignment vertical="center"/>
    </xf>
    <xf numFmtId="177" fontId="21" fillId="0" borderId="2" xfId="50" applyNumberFormat="1" applyFont="1" applyFill="1" applyBorder="1" applyAlignment="1">
      <alignment horizontal="center" vertical="center" wrapText="1"/>
    </xf>
    <xf numFmtId="176" fontId="21" fillId="0" borderId="2" xfId="50" applyNumberFormat="1" applyFont="1" applyFill="1" applyBorder="1" applyAlignment="1">
      <alignment vertical="center" wrapText="1"/>
    </xf>
    <xf numFmtId="0" fontId="15" fillId="0" borderId="2" xfId="0" applyNumberFormat="1" applyFont="1" applyFill="1" applyBorder="1" applyAlignment="1" applyProtection="1">
      <alignment horizontal="justify" vertical="center" wrapText="1"/>
    </xf>
    <xf numFmtId="176" fontId="11" fillId="0" borderId="2" xfId="0" applyNumberFormat="1" applyFont="1" applyFill="1" applyBorder="1" applyAlignment="1" applyProtection="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0" xfId="50"/>
    <cellStyle name="常规 10 13 5" xfId="51"/>
    <cellStyle name="常规 10 13" xfId="52"/>
  </cellStyles>
  <dxfs count="18">
    <dxf>
      <font>
        <b val="0"/>
        <i val="0"/>
        <strike val="0"/>
        <u val="none"/>
        <sz val="11"/>
        <color rgb="FF9C0006"/>
      </font>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3"/>
  <sheetViews>
    <sheetView tabSelected="1" zoomScale="150" zoomScaleNormal="150" workbookViewId="0">
      <pane xSplit="1" ySplit="6" topLeftCell="I77" activePane="bottomRight" state="frozen"/>
      <selection/>
      <selection pane="topRight"/>
      <selection pane="bottomLeft"/>
      <selection pane="bottomRight" activeCell="N78" sqref="N78"/>
    </sheetView>
  </sheetViews>
  <sheetFormatPr defaultColWidth="8.875" defaultRowHeight="13.5"/>
  <cols>
    <col min="1" max="1" width="4.125" style="14" customWidth="1"/>
    <col min="2" max="2" width="15.125" style="15" customWidth="1"/>
    <col min="3" max="3" width="11.625" style="15" customWidth="1"/>
    <col min="4" max="4" width="5.25" style="15" customWidth="1"/>
    <col min="5" max="7" width="6.5" style="15" customWidth="1"/>
    <col min="8" max="8" width="61.875" style="15" customWidth="1"/>
    <col min="9" max="9" width="10.5" style="14" customWidth="1"/>
    <col min="10" max="10" width="11.625" style="14" customWidth="1"/>
    <col min="11" max="13" width="7.94166666666667" style="14" customWidth="1"/>
    <col min="14" max="14" width="30.125" style="15" customWidth="1"/>
    <col min="15" max="15" width="21.625" style="15" customWidth="1"/>
    <col min="16" max="17" width="6.5" style="15" customWidth="1"/>
    <col min="18" max="18" width="7.125" style="15" customWidth="1"/>
    <col min="19" max="19" width="6.5" style="15" customWidth="1"/>
    <col min="20" max="20" width="9.11666666666667" style="15" customWidth="1"/>
    <col min="21" max="16384" width="8.875" style="15"/>
  </cols>
  <sheetData>
    <row r="1" ht="12" customHeight="1" spans="1:20">
      <c r="A1" s="16"/>
      <c r="B1" s="17"/>
      <c r="C1" s="18"/>
      <c r="D1" s="18"/>
      <c r="E1" s="18"/>
      <c r="F1" s="18"/>
      <c r="G1" s="18"/>
      <c r="H1" s="19"/>
      <c r="I1" s="63"/>
      <c r="J1" s="63"/>
      <c r="K1" s="63"/>
      <c r="L1" s="63"/>
      <c r="M1" s="16"/>
      <c r="N1" s="16"/>
      <c r="O1" s="16"/>
      <c r="P1" s="16"/>
      <c r="Q1" s="16"/>
      <c r="R1" s="16"/>
      <c r="S1" s="16"/>
      <c r="T1" s="17"/>
    </row>
    <row r="2" ht="23.1" customHeight="1" spans="1:20">
      <c r="A2" s="20" t="s">
        <v>0</v>
      </c>
      <c r="B2" s="20"/>
      <c r="C2" s="20"/>
      <c r="D2" s="20"/>
      <c r="E2" s="20"/>
      <c r="F2" s="20"/>
      <c r="G2" s="20"/>
      <c r="H2" s="20"/>
      <c r="I2" s="20"/>
      <c r="J2" s="20"/>
      <c r="K2" s="20"/>
      <c r="L2" s="20"/>
      <c r="M2" s="20"/>
      <c r="N2" s="20"/>
      <c r="O2" s="20"/>
      <c r="P2" s="20"/>
      <c r="Q2" s="20"/>
      <c r="R2" s="20"/>
      <c r="S2" s="20"/>
      <c r="T2" s="20"/>
    </row>
    <row r="3" s="1" customFormat="1" ht="18.95" customHeight="1" spans="1:20">
      <c r="A3" s="21" t="s">
        <v>1</v>
      </c>
      <c r="B3" s="21"/>
      <c r="C3" s="21"/>
      <c r="D3" s="21"/>
      <c r="E3" s="21"/>
      <c r="F3" s="21"/>
      <c r="G3" s="21"/>
      <c r="H3" s="21"/>
      <c r="I3" s="64"/>
      <c r="J3" s="64"/>
      <c r="K3" s="64"/>
      <c r="L3" s="64"/>
      <c r="M3" s="64"/>
      <c r="N3" s="21"/>
      <c r="O3" s="21"/>
      <c r="P3" s="21"/>
      <c r="Q3" s="21"/>
      <c r="R3" s="21"/>
      <c r="S3" s="21"/>
      <c r="T3" s="105"/>
    </row>
    <row r="4" s="2" customFormat="1" ht="39" customHeight="1" spans="1:20">
      <c r="A4" s="22" t="s">
        <v>2</v>
      </c>
      <c r="B4" s="22" t="s">
        <v>3</v>
      </c>
      <c r="C4" s="22" t="s">
        <v>4</v>
      </c>
      <c r="D4" s="22" t="s">
        <v>5</v>
      </c>
      <c r="E4" s="22" t="s">
        <v>6</v>
      </c>
      <c r="F4" s="22" t="s">
        <v>7</v>
      </c>
      <c r="G4" s="22" t="s">
        <v>8</v>
      </c>
      <c r="H4" s="22" t="s">
        <v>9</v>
      </c>
      <c r="I4" s="22" t="s">
        <v>10</v>
      </c>
      <c r="J4" s="22"/>
      <c r="K4" s="22"/>
      <c r="L4" s="22"/>
      <c r="M4" s="22"/>
      <c r="N4" s="65" t="s">
        <v>11</v>
      </c>
      <c r="O4" s="65" t="s">
        <v>12</v>
      </c>
      <c r="P4" s="66" t="s">
        <v>13</v>
      </c>
      <c r="Q4" s="66" t="s">
        <v>14</v>
      </c>
      <c r="R4" s="66" t="s">
        <v>15</v>
      </c>
      <c r="S4" s="66" t="s">
        <v>16</v>
      </c>
      <c r="T4" s="106" t="s">
        <v>17</v>
      </c>
    </row>
    <row r="5" s="2" customFormat="1" ht="35.1" customHeight="1" spans="1:20">
      <c r="A5" s="23"/>
      <c r="B5" s="23"/>
      <c r="C5" s="23"/>
      <c r="D5" s="23"/>
      <c r="E5" s="23"/>
      <c r="F5" s="23"/>
      <c r="G5" s="23"/>
      <c r="H5" s="23"/>
      <c r="I5" s="67" t="s">
        <v>18</v>
      </c>
      <c r="J5" s="67" t="s">
        <v>19</v>
      </c>
      <c r="K5" s="67" t="s">
        <v>20</v>
      </c>
      <c r="L5" s="67" t="s">
        <v>21</v>
      </c>
      <c r="M5" s="67" t="s">
        <v>22</v>
      </c>
      <c r="N5" s="68"/>
      <c r="O5" s="68"/>
      <c r="P5" s="69"/>
      <c r="Q5" s="69"/>
      <c r="R5" s="69"/>
      <c r="S5" s="69"/>
      <c r="T5" s="106"/>
    </row>
    <row r="6" s="3" customFormat="1" ht="17.1" customHeight="1" spans="1:20">
      <c r="A6" s="22" t="s">
        <v>23</v>
      </c>
      <c r="B6" s="22" t="s">
        <v>24</v>
      </c>
      <c r="C6" s="22" t="s">
        <v>24</v>
      </c>
      <c r="D6" s="22" t="s">
        <v>24</v>
      </c>
      <c r="E6" s="22" t="s">
        <v>24</v>
      </c>
      <c r="F6" s="22" t="s">
        <v>24</v>
      </c>
      <c r="G6" s="22" t="s">
        <v>24</v>
      </c>
      <c r="H6" s="24"/>
      <c r="I6" s="70">
        <f>J6+K6+L6+M6</f>
        <v>17107.22</v>
      </c>
      <c r="J6" s="70">
        <f>J7+J46+J51+J82+J84+J87</f>
        <v>12768.72</v>
      </c>
      <c r="K6" s="70">
        <f t="shared" ref="I6:M6" si="0">K7+K46+K51+K82+K84+K87</f>
        <v>4083</v>
      </c>
      <c r="L6" s="70">
        <f t="shared" si="0"/>
        <v>0</v>
      </c>
      <c r="M6" s="70">
        <f t="shared" si="0"/>
        <v>255.5</v>
      </c>
      <c r="N6" s="70"/>
      <c r="O6" s="70"/>
      <c r="P6" s="71"/>
      <c r="Q6" s="71"/>
      <c r="R6" s="71"/>
      <c r="S6" s="71"/>
      <c r="T6" s="106"/>
    </row>
    <row r="7" s="3" customFormat="1" ht="15" customHeight="1" spans="1:20">
      <c r="A7" s="25"/>
      <c r="B7" s="26" t="s">
        <v>25</v>
      </c>
      <c r="C7" s="26"/>
      <c r="D7" s="26"/>
      <c r="E7" s="26"/>
      <c r="F7" s="26"/>
      <c r="G7" s="26"/>
      <c r="H7" s="27"/>
      <c r="I7" s="72">
        <f>J7+K7+L7+M7</f>
        <v>10204.5</v>
      </c>
      <c r="J7" s="72">
        <f>SUM(J8:J44)</f>
        <v>5970</v>
      </c>
      <c r="K7" s="72">
        <f>SUM(K8:K38)</f>
        <v>4083</v>
      </c>
      <c r="L7" s="72">
        <f>SUM(L8:L38)</f>
        <v>0</v>
      </c>
      <c r="M7" s="72">
        <f>SUM(M8:M38)</f>
        <v>151.5</v>
      </c>
      <c r="N7" s="73"/>
      <c r="O7" s="73"/>
      <c r="P7" s="74"/>
      <c r="Q7" s="74"/>
      <c r="R7" s="74"/>
      <c r="S7" s="74"/>
      <c r="T7" s="107"/>
    </row>
    <row r="8" s="4" customFormat="1" ht="48" customHeight="1" spans="1:21">
      <c r="A8" s="28">
        <v>1</v>
      </c>
      <c r="B8" s="29" t="s">
        <v>26</v>
      </c>
      <c r="C8" s="29" t="s">
        <v>27</v>
      </c>
      <c r="D8" s="29" t="s">
        <v>28</v>
      </c>
      <c r="E8" s="29" t="s">
        <v>29</v>
      </c>
      <c r="F8" s="29" t="s">
        <v>30</v>
      </c>
      <c r="G8" s="29" t="s">
        <v>31</v>
      </c>
      <c r="H8" s="30" t="s">
        <v>32</v>
      </c>
      <c r="I8" s="75">
        <v>300</v>
      </c>
      <c r="J8" s="75">
        <v>300</v>
      </c>
      <c r="K8" s="75">
        <v>0</v>
      </c>
      <c r="L8" s="41">
        <v>0</v>
      </c>
      <c r="M8" s="53">
        <v>0</v>
      </c>
      <c r="N8" s="34" t="s">
        <v>33</v>
      </c>
      <c r="O8" s="34" t="s">
        <v>34</v>
      </c>
      <c r="P8" s="53" t="s">
        <v>35</v>
      </c>
      <c r="Q8" s="53" t="s">
        <v>35</v>
      </c>
      <c r="R8" s="108">
        <v>1220</v>
      </c>
      <c r="S8" s="108">
        <v>184</v>
      </c>
      <c r="T8" s="109"/>
      <c r="U8" s="110"/>
    </row>
    <row r="9" s="4" customFormat="1" ht="45" customHeight="1" spans="1:21">
      <c r="A9" s="28">
        <v>2</v>
      </c>
      <c r="B9" s="31" t="s">
        <v>36</v>
      </c>
      <c r="C9" s="29" t="s">
        <v>37</v>
      </c>
      <c r="D9" s="29" t="s">
        <v>28</v>
      </c>
      <c r="E9" s="29" t="s">
        <v>38</v>
      </c>
      <c r="F9" s="29" t="s">
        <v>30</v>
      </c>
      <c r="G9" s="29" t="s">
        <v>31</v>
      </c>
      <c r="H9" s="32" t="s">
        <v>39</v>
      </c>
      <c r="I9" s="75">
        <v>100</v>
      </c>
      <c r="J9" s="75">
        <v>100</v>
      </c>
      <c r="K9" s="75">
        <v>0</v>
      </c>
      <c r="L9" s="41">
        <v>0</v>
      </c>
      <c r="M9" s="53">
        <v>0</v>
      </c>
      <c r="N9" s="34" t="s">
        <v>40</v>
      </c>
      <c r="O9" s="34" t="s">
        <v>41</v>
      </c>
      <c r="P9" s="53" t="s">
        <v>35</v>
      </c>
      <c r="Q9" s="53" t="s">
        <v>35</v>
      </c>
      <c r="R9" s="108">
        <v>2500</v>
      </c>
      <c r="S9" s="108">
        <v>70</v>
      </c>
      <c r="T9" s="109"/>
      <c r="U9" s="110"/>
    </row>
    <row r="10" s="4" customFormat="1" ht="70" customHeight="1" spans="1:21">
      <c r="A10" s="28">
        <v>3</v>
      </c>
      <c r="B10" s="33" t="s">
        <v>42</v>
      </c>
      <c r="C10" s="33" t="s">
        <v>43</v>
      </c>
      <c r="D10" s="33" t="s">
        <v>28</v>
      </c>
      <c r="E10" s="33" t="s">
        <v>44</v>
      </c>
      <c r="F10" s="33" t="s">
        <v>30</v>
      </c>
      <c r="G10" s="33" t="s">
        <v>31</v>
      </c>
      <c r="H10" s="33" t="s">
        <v>45</v>
      </c>
      <c r="I10" s="76">
        <v>350</v>
      </c>
      <c r="J10" s="76">
        <v>350</v>
      </c>
      <c r="K10" s="75">
        <v>0</v>
      </c>
      <c r="L10" s="41">
        <v>0</v>
      </c>
      <c r="M10" s="53">
        <v>0</v>
      </c>
      <c r="N10" s="76" t="s">
        <v>46</v>
      </c>
      <c r="O10" s="77" t="s">
        <v>41</v>
      </c>
      <c r="P10" s="78" t="s">
        <v>35</v>
      </c>
      <c r="Q10" s="78" t="s">
        <v>47</v>
      </c>
      <c r="R10" s="78">
        <v>225</v>
      </c>
      <c r="S10" s="78">
        <v>225</v>
      </c>
      <c r="T10" s="109"/>
      <c r="U10" s="110"/>
    </row>
    <row r="11" s="4" customFormat="1" ht="102" customHeight="1" spans="1:21">
      <c r="A11" s="28">
        <v>4</v>
      </c>
      <c r="B11" s="34" t="s">
        <v>48</v>
      </c>
      <c r="C11" s="34" t="s">
        <v>49</v>
      </c>
      <c r="D11" s="34" t="s">
        <v>28</v>
      </c>
      <c r="E11" s="34" t="s">
        <v>50</v>
      </c>
      <c r="F11" s="34" t="s">
        <v>51</v>
      </c>
      <c r="G11" s="34" t="s">
        <v>31</v>
      </c>
      <c r="H11" s="33" t="s">
        <v>52</v>
      </c>
      <c r="I11" s="76">
        <v>200</v>
      </c>
      <c r="J11" s="76">
        <v>200</v>
      </c>
      <c r="K11" s="76">
        <v>0</v>
      </c>
      <c r="L11" s="76">
        <v>0</v>
      </c>
      <c r="M11" s="76">
        <v>0</v>
      </c>
      <c r="N11" s="76" t="s">
        <v>53</v>
      </c>
      <c r="O11" s="77" t="s">
        <v>54</v>
      </c>
      <c r="P11" s="78" t="s">
        <v>35</v>
      </c>
      <c r="Q11" s="78" t="s">
        <v>35</v>
      </c>
      <c r="R11" s="78">
        <v>2633</v>
      </c>
      <c r="S11" s="78">
        <v>342</v>
      </c>
      <c r="T11" s="109"/>
      <c r="U11" s="110"/>
    </row>
    <row r="12" s="1" customFormat="1" ht="84" customHeight="1" spans="1:20">
      <c r="A12" s="28">
        <v>5</v>
      </c>
      <c r="B12" s="34" t="s">
        <v>55</v>
      </c>
      <c r="C12" s="34" t="s">
        <v>49</v>
      </c>
      <c r="D12" s="34" t="s">
        <v>56</v>
      </c>
      <c r="E12" s="34" t="s">
        <v>57</v>
      </c>
      <c r="F12" s="34" t="s">
        <v>51</v>
      </c>
      <c r="G12" s="34" t="s">
        <v>31</v>
      </c>
      <c r="H12" s="35" t="s">
        <v>58</v>
      </c>
      <c r="I12" s="76">
        <v>215.5</v>
      </c>
      <c r="J12" s="76">
        <v>100</v>
      </c>
      <c r="K12" s="76">
        <v>0</v>
      </c>
      <c r="L12" s="76">
        <v>0</v>
      </c>
      <c r="M12" s="76">
        <v>115.5</v>
      </c>
      <c r="N12" s="76" t="s">
        <v>59</v>
      </c>
      <c r="O12" s="77" t="s">
        <v>60</v>
      </c>
      <c r="P12" s="78" t="s">
        <v>35</v>
      </c>
      <c r="Q12" s="78" t="s">
        <v>35</v>
      </c>
      <c r="R12" s="78">
        <v>3338</v>
      </c>
      <c r="S12" s="78">
        <v>208</v>
      </c>
      <c r="T12" s="111"/>
    </row>
    <row r="13" s="1" customFormat="1" ht="87" customHeight="1" spans="1:20">
      <c r="A13" s="28">
        <v>6</v>
      </c>
      <c r="B13" s="34" t="s">
        <v>61</v>
      </c>
      <c r="C13" s="34" t="s">
        <v>49</v>
      </c>
      <c r="D13" s="34" t="s">
        <v>28</v>
      </c>
      <c r="E13" s="34" t="s">
        <v>57</v>
      </c>
      <c r="F13" s="34" t="s">
        <v>51</v>
      </c>
      <c r="G13" s="34" t="s">
        <v>31</v>
      </c>
      <c r="H13" s="33" t="s">
        <v>62</v>
      </c>
      <c r="I13" s="76">
        <v>136</v>
      </c>
      <c r="J13" s="76">
        <v>100</v>
      </c>
      <c r="K13" s="76">
        <v>0</v>
      </c>
      <c r="L13" s="76">
        <v>0</v>
      </c>
      <c r="M13" s="76">
        <v>36</v>
      </c>
      <c r="N13" s="76" t="s">
        <v>63</v>
      </c>
      <c r="O13" s="76" t="s">
        <v>64</v>
      </c>
      <c r="P13" s="78" t="s">
        <v>35</v>
      </c>
      <c r="Q13" s="78" t="s">
        <v>35</v>
      </c>
      <c r="R13" s="78">
        <v>3338</v>
      </c>
      <c r="S13" s="78">
        <v>208</v>
      </c>
      <c r="T13" s="111"/>
    </row>
    <row r="14" s="1" customFormat="1" ht="54" customHeight="1" spans="1:20">
      <c r="A14" s="28">
        <v>7</v>
      </c>
      <c r="B14" s="34" t="s">
        <v>65</v>
      </c>
      <c r="C14" s="34" t="s">
        <v>66</v>
      </c>
      <c r="D14" s="34" t="s">
        <v>28</v>
      </c>
      <c r="E14" s="34" t="s">
        <v>57</v>
      </c>
      <c r="F14" s="34" t="s">
        <v>51</v>
      </c>
      <c r="G14" s="34" t="s">
        <v>31</v>
      </c>
      <c r="H14" s="33" t="s">
        <v>67</v>
      </c>
      <c r="I14" s="76">
        <v>100</v>
      </c>
      <c r="J14" s="76">
        <v>100</v>
      </c>
      <c r="K14" s="76">
        <v>0</v>
      </c>
      <c r="L14" s="76">
        <v>0</v>
      </c>
      <c r="M14" s="76">
        <v>0</v>
      </c>
      <c r="N14" s="76" t="s">
        <v>68</v>
      </c>
      <c r="O14" s="77" t="s">
        <v>69</v>
      </c>
      <c r="P14" s="78" t="s">
        <v>35</v>
      </c>
      <c r="Q14" s="78" t="s">
        <v>35</v>
      </c>
      <c r="R14" s="78">
        <v>3338</v>
      </c>
      <c r="S14" s="78">
        <v>208</v>
      </c>
      <c r="T14" s="111"/>
    </row>
    <row r="15" s="5" customFormat="1" ht="99" customHeight="1" spans="1:20">
      <c r="A15" s="28">
        <v>8</v>
      </c>
      <c r="B15" s="36" t="s">
        <v>70</v>
      </c>
      <c r="C15" s="34" t="s">
        <v>66</v>
      </c>
      <c r="D15" s="34" t="s">
        <v>28</v>
      </c>
      <c r="E15" s="37" t="s">
        <v>71</v>
      </c>
      <c r="F15" s="34" t="s">
        <v>51</v>
      </c>
      <c r="G15" s="34" t="s">
        <v>31</v>
      </c>
      <c r="H15" s="33" t="s">
        <v>72</v>
      </c>
      <c r="I15" s="37">
        <v>1200</v>
      </c>
      <c r="J15" s="37">
        <v>0</v>
      </c>
      <c r="K15" s="79">
        <v>1200</v>
      </c>
      <c r="L15" s="37">
        <v>0</v>
      </c>
      <c r="M15" s="37">
        <v>0</v>
      </c>
      <c r="N15" s="37" t="s">
        <v>73</v>
      </c>
      <c r="O15" s="80" t="s">
        <v>74</v>
      </c>
      <c r="P15" s="80"/>
      <c r="Q15" s="80"/>
      <c r="R15" s="80"/>
      <c r="S15" s="80"/>
      <c r="T15" s="112"/>
    </row>
    <row r="16" s="5" customFormat="1" ht="315" spans="1:20">
      <c r="A16" s="28">
        <v>9</v>
      </c>
      <c r="B16" s="36" t="s">
        <v>75</v>
      </c>
      <c r="C16" s="34" t="s">
        <v>66</v>
      </c>
      <c r="D16" s="34" t="s">
        <v>28</v>
      </c>
      <c r="E16" s="37" t="s">
        <v>76</v>
      </c>
      <c r="F16" s="34" t="s">
        <v>51</v>
      </c>
      <c r="G16" s="34" t="s">
        <v>31</v>
      </c>
      <c r="H16" s="33" t="s">
        <v>77</v>
      </c>
      <c r="I16" s="37">
        <v>900</v>
      </c>
      <c r="J16" s="37">
        <v>0</v>
      </c>
      <c r="K16" s="79">
        <v>900</v>
      </c>
      <c r="L16" s="37">
        <v>0</v>
      </c>
      <c r="M16" s="37">
        <v>0</v>
      </c>
      <c r="N16" s="37" t="s">
        <v>78</v>
      </c>
      <c r="O16" s="80" t="s">
        <v>79</v>
      </c>
      <c r="P16" s="80" t="s">
        <v>35</v>
      </c>
      <c r="Q16" s="80" t="s">
        <v>35</v>
      </c>
      <c r="R16" s="80">
        <v>6486</v>
      </c>
      <c r="S16" s="80">
        <v>547</v>
      </c>
      <c r="T16" s="112"/>
    </row>
    <row r="17" s="5" customFormat="1" ht="84" spans="1:20">
      <c r="A17" s="28">
        <v>10</v>
      </c>
      <c r="B17" s="30" t="s">
        <v>80</v>
      </c>
      <c r="C17" s="34" t="s">
        <v>66</v>
      </c>
      <c r="D17" s="34" t="s">
        <v>28</v>
      </c>
      <c r="E17" s="37" t="s">
        <v>81</v>
      </c>
      <c r="F17" s="34" t="s">
        <v>51</v>
      </c>
      <c r="G17" s="34" t="s">
        <v>31</v>
      </c>
      <c r="H17" s="38" t="s">
        <v>82</v>
      </c>
      <c r="I17" s="37">
        <v>280</v>
      </c>
      <c r="J17" s="37">
        <v>0</v>
      </c>
      <c r="K17" s="81">
        <v>280</v>
      </c>
      <c r="L17" s="37">
        <v>0</v>
      </c>
      <c r="M17" s="37">
        <v>0</v>
      </c>
      <c r="N17" s="37" t="s">
        <v>83</v>
      </c>
      <c r="O17" s="80" t="s">
        <v>84</v>
      </c>
      <c r="P17" s="80" t="s">
        <v>35</v>
      </c>
      <c r="Q17" s="80" t="s">
        <v>35</v>
      </c>
      <c r="R17" s="80">
        <v>5863</v>
      </c>
      <c r="S17" s="80">
        <v>468</v>
      </c>
      <c r="T17" s="112"/>
    </row>
    <row r="18" s="5" customFormat="1" ht="45" customHeight="1" spans="1:20">
      <c r="A18" s="28">
        <v>11</v>
      </c>
      <c r="B18" s="37" t="s">
        <v>85</v>
      </c>
      <c r="C18" s="37" t="s">
        <v>86</v>
      </c>
      <c r="D18" s="37" t="s">
        <v>28</v>
      </c>
      <c r="E18" s="37" t="s">
        <v>87</v>
      </c>
      <c r="F18" s="37" t="s">
        <v>88</v>
      </c>
      <c r="G18" s="37" t="s">
        <v>31</v>
      </c>
      <c r="H18" s="37" t="s">
        <v>89</v>
      </c>
      <c r="I18" s="37">
        <v>62</v>
      </c>
      <c r="J18" s="37">
        <v>62</v>
      </c>
      <c r="K18" s="37">
        <v>0</v>
      </c>
      <c r="L18" s="37">
        <v>0</v>
      </c>
      <c r="M18" s="37">
        <v>0</v>
      </c>
      <c r="N18" s="37" t="s">
        <v>90</v>
      </c>
      <c r="O18" s="80" t="s">
        <v>91</v>
      </c>
      <c r="P18" s="80" t="s">
        <v>35</v>
      </c>
      <c r="Q18" s="80" t="s">
        <v>35</v>
      </c>
      <c r="R18" s="80">
        <v>150</v>
      </c>
      <c r="S18" s="80">
        <v>28</v>
      </c>
      <c r="T18" s="113"/>
    </row>
    <row r="19" s="6" customFormat="1" ht="126" customHeight="1" spans="1:20">
      <c r="A19" s="28">
        <v>12</v>
      </c>
      <c r="B19" s="37" t="s">
        <v>92</v>
      </c>
      <c r="C19" s="37" t="s">
        <v>66</v>
      </c>
      <c r="D19" s="37" t="s">
        <v>28</v>
      </c>
      <c r="E19" s="37" t="s">
        <v>93</v>
      </c>
      <c r="F19" s="37" t="s">
        <v>88</v>
      </c>
      <c r="G19" s="37" t="s">
        <v>31</v>
      </c>
      <c r="H19" s="37" t="s">
        <v>94</v>
      </c>
      <c r="I19" s="82">
        <v>798</v>
      </c>
      <c r="J19" s="82">
        <v>0</v>
      </c>
      <c r="K19" s="82">
        <v>798</v>
      </c>
      <c r="L19" s="82">
        <v>0</v>
      </c>
      <c r="M19" s="82">
        <v>0</v>
      </c>
      <c r="N19" s="37" t="s">
        <v>95</v>
      </c>
      <c r="O19" s="80" t="s">
        <v>96</v>
      </c>
      <c r="P19" s="80" t="s">
        <v>35</v>
      </c>
      <c r="Q19" s="80" t="s">
        <v>35</v>
      </c>
      <c r="R19" s="82">
        <v>625</v>
      </c>
      <c r="S19" s="82">
        <v>154</v>
      </c>
      <c r="T19" s="114"/>
    </row>
    <row r="20" s="6" customFormat="1" ht="214" customHeight="1" spans="1:20">
      <c r="A20" s="28">
        <v>13</v>
      </c>
      <c r="B20" s="37" t="s">
        <v>97</v>
      </c>
      <c r="C20" s="37" t="s">
        <v>66</v>
      </c>
      <c r="D20" s="37" t="s">
        <v>28</v>
      </c>
      <c r="E20" s="37" t="s">
        <v>98</v>
      </c>
      <c r="F20" s="37" t="s">
        <v>88</v>
      </c>
      <c r="G20" s="37" t="s">
        <v>31</v>
      </c>
      <c r="H20" s="39" t="s">
        <v>99</v>
      </c>
      <c r="I20" s="82">
        <v>650</v>
      </c>
      <c r="J20" s="82">
        <v>0</v>
      </c>
      <c r="K20" s="82">
        <v>650</v>
      </c>
      <c r="L20" s="82">
        <v>0</v>
      </c>
      <c r="M20" s="82">
        <v>0</v>
      </c>
      <c r="N20" s="37" t="s">
        <v>100</v>
      </c>
      <c r="O20" s="80" t="s">
        <v>101</v>
      </c>
      <c r="P20" s="80" t="s">
        <v>35</v>
      </c>
      <c r="Q20" s="80" t="s">
        <v>35</v>
      </c>
      <c r="R20" s="82">
        <v>3576</v>
      </c>
      <c r="S20" s="82">
        <v>438</v>
      </c>
      <c r="T20" s="114"/>
    </row>
    <row r="21" s="6" customFormat="1" ht="43" customHeight="1" spans="1:20">
      <c r="A21" s="28">
        <v>14</v>
      </c>
      <c r="B21" s="37" t="s">
        <v>102</v>
      </c>
      <c r="C21" s="37" t="s">
        <v>103</v>
      </c>
      <c r="D21" s="37" t="s">
        <v>28</v>
      </c>
      <c r="E21" s="37" t="s">
        <v>104</v>
      </c>
      <c r="F21" s="37" t="s">
        <v>88</v>
      </c>
      <c r="G21" s="37" t="s">
        <v>31</v>
      </c>
      <c r="H21" s="37" t="s">
        <v>105</v>
      </c>
      <c r="I21" s="37">
        <v>140</v>
      </c>
      <c r="J21" s="37">
        <v>140</v>
      </c>
      <c r="K21" s="37">
        <v>0</v>
      </c>
      <c r="L21" s="37">
        <v>0</v>
      </c>
      <c r="M21" s="37">
        <v>0</v>
      </c>
      <c r="N21" s="37" t="s">
        <v>106</v>
      </c>
      <c r="O21" s="37" t="s">
        <v>107</v>
      </c>
      <c r="P21" s="71" t="s">
        <v>35</v>
      </c>
      <c r="Q21" s="71" t="s">
        <v>35</v>
      </c>
      <c r="R21" s="26">
        <v>2400</v>
      </c>
      <c r="S21" s="26">
        <v>360</v>
      </c>
      <c r="T21" s="114"/>
    </row>
    <row r="22" s="7" customFormat="1" ht="43" customHeight="1" spans="1:20">
      <c r="A22" s="28">
        <v>15</v>
      </c>
      <c r="B22" s="37" t="s">
        <v>108</v>
      </c>
      <c r="C22" s="37" t="s">
        <v>66</v>
      </c>
      <c r="D22" s="37" t="s">
        <v>28</v>
      </c>
      <c r="E22" s="37" t="s">
        <v>109</v>
      </c>
      <c r="F22" s="37" t="s">
        <v>110</v>
      </c>
      <c r="G22" s="37" t="s">
        <v>31</v>
      </c>
      <c r="H22" s="40" t="s">
        <v>111</v>
      </c>
      <c r="I22" s="82">
        <v>150</v>
      </c>
      <c r="J22" s="82">
        <v>150</v>
      </c>
      <c r="K22" s="82"/>
      <c r="L22" s="82"/>
      <c r="M22" s="82"/>
      <c r="N22" s="37" t="s">
        <v>112</v>
      </c>
      <c r="O22" s="80" t="s">
        <v>113</v>
      </c>
      <c r="P22" s="80" t="s">
        <v>35</v>
      </c>
      <c r="Q22" s="80" t="s">
        <v>35</v>
      </c>
      <c r="R22" s="82">
        <v>2157</v>
      </c>
      <c r="S22" s="82">
        <v>197</v>
      </c>
      <c r="T22" s="115"/>
    </row>
    <row r="23" s="7" customFormat="1" ht="42" customHeight="1" spans="1:20">
      <c r="A23" s="28">
        <v>16</v>
      </c>
      <c r="B23" s="37" t="s">
        <v>114</v>
      </c>
      <c r="C23" s="37" t="s">
        <v>66</v>
      </c>
      <c r="D23" s="37" t="s">
        <v>28</v>
      </c>
      <c r="E23" s="37" t="s">
        <v>115</v>
      </c>
      <c r="F23" s="37" t="s">
        <v>116</v>
      </c>
      <c r="G23" s="37" t="s">
        <v>31</v>
      </c>
      <c r="H23" s="37" t="s">
        <v>117</v>
      </c>
      <c r="I23" s="82">
        <v>200</v>
      </c>
      <c r="J23" s="82">
        <v>200</v>
      </c>
      <c r="K23" s="82"/>
      <c r="L23" s="82"/>
      <c r="M23" s="82"/>
      <c r="N23" s="37" t="s">
        <v>118</v>
      </c>
      <c r="O23" s="80" t="s">
        <v>91</v>
      </c>
      <c r="P23" s="80" t="s">
        <v>35</v>
      </c>
      <c r="Q23" s="80" t="s">
        <v>35</v>
      </c>
      <c r="R23" s="82">
        <v>2077</v>
      </c>
      <c r="S23" s="82">
        <v>246</v>
      </c>
      <c r="T23" s="115"/>
    </row>
    <row r="24" s="7" customFormat="1" ht="114" customHeight="1" spans="1:20">
      <c r="A24" s="28">
        <v>17</v>
      </c>
      <c r="B24" s="37" t="s">
        <v>119</v>
      </c>
      <c r="C24" s="37" t="s">
        <v>66</v>
      </c>
      <c r="D24" s="37" t="s">
        <v>28</v>
      </c>
      <c r="E24" s="37" t="s">
        <v>120</v>
      </c>
      <c r="F24" s="37" t="s">
        <v>116</v>
      </c>
      <c r="G24" s="37" t="s">
        <v>121</v>
      </c>
      <c r="H24" s="37" t="s">
        <v>122</v>
      </c>
      <c r="I24" s="82">
        <v>100</v>
      </c>
      <c r="J24" s="82">
        <v>100</v>
      </c>
      <c r="K24" s="82"/>
      <c r="L24" s="82"/>
      <c r="M24" s="82"/>
      <c r="N24" s="37" t="s">
        <v>123</v>
      </c>
      <c r="O24" s="80" t="s">
        <v>124</v>
      </c>
      <c r="P24" s="80" t="s">
        <v>35</v>
      </c>
      <c r="Q24" s="80" t="s">
        <v>35</v>
      </c>
      <c r="R24" s="82">
        <v>78</v>
      </c>
      <c r="S24" s="82">
        <v>6</v>
      </c>
      <c r="T24" s="115"/>
    </row>
    <row r="25" s="7" customFormat="1" ht="45" customHeight="1" spans="1:20">
      <c r="A25" s="28">
        <v>18</v>
      </c>
      <c r="B25" s="41" t="s">
        <v>125</v>
      </c>
      <c r="C25" s="41" t="s">
        <v>126</v>
      </c>
      <c r="D25" s="41" t="s">
        <v>28</v>
      </c>
      <c r="E25" s="41" t="s">
        <v>127</v>
      </c>
      <c r="F25" s="41" t="s">
        <v>128</v>
      </c>
      <c r="G25" s="37" t="s">
        <v>121</v>
      </c>
      <c r="H25" s="41" t="s">
        <v>129</v>
      </c>
      <c r="I25" s="82">
        <v>150</v>
      </c>
      <c r="J25" s="82">
        <v>150</v>
      </c>
      <c r="K25" s="41">
        <v>0</v>
      </c>
      <c r="L25" s="41">
        <v>0</v>
      </c>
      <c r="M25" s="67">
        <v>0</v>
      </c>
      <c r="N25" s="83" t="s">
        <v>130</v>
      </c>
      <c r="O25" s="83" t="s">
        <v>131</v>
      </c>
      <c r="P25" s="84" t="s">
        <v>35</v>
      </c>
      <c r="Q25" s="84" t="s">
        <v>35</v>
      </c>
      <c r="R25" s="84">
        <v>910</v>
      </c>
      <c r="S25" s="84">
        <v>156</v>
      </c>
      <c r="T25" s="115"/>
    </row>
    <row r="26" s="7" customFormat="1" ht="46" customHeight="1" spans="1:20">
      <c r="A26" s="28">
        <v>19</v>
      </c>
      <c r="B26" s="42" t="s">
        <v>132</v>
      </c>
      <c r="C26" s="42" t="s">
        <v>126</v>
      </c>
      <c r="D26" s="37" t="s">
        <v>28</v>
      </c>
      <c r="E26" s="42" t="s">
        <v>133</v>
      </c>
      <c r="F26" s="42" t="s">
        <v>128</v>
      </c>
      <c r="G26" s="42" t="s">
        <v>134</v>
      </c>
      <c r="H26" s="41" t="s">
        <v>135</v>
      </c>
      <c r="I26" s="85">
        <v>100</v>
      </c>
      <c r="J26" s="85">
        <v>100</v>
      </c>
      <c r="K26" s="41">
        <v>0</v>
      </c>
      <c r="L26" s="41">
        <v>0</v>
      </c>
      <c r="M26" s="34">
        <v>0</v>
      </c>
      <c r="N26" s="86" t="s">
        <v>136</v>
      </c>
      <c r="O26" s="83" t="s">
        <v>137</v>
      </c>
      <c r="P26" s="84" t="s">
        <v>35</v>
      </c>
      <c r="Q26" s="84" t="s">
        <v>35</v>
      </c>
      <c r="R26" s="84">
        <v>544</v>
      </c>
      <c r="S26" s="84">
        <v>98</v>
      </c>
      <c r="T26" s="115"/>
    </row>
    <row r="27" s="7" customFormat="1" ht="47" customHeight="1" spans="1:20">
      <c r="A27" s="28">
        <v>20</v>
      </c>
      <c r="B27" s="42" t="s">
        <v>138</v>
      </c>
      <c r="C27" s="42" t="s">
        <v>139</v>
      </c>
      <c r="D27" s="37" t="s">
        <v>28</v>
      </c>
      <c r="E27" s="42" t="s">
        <v>140</v>
      </c>
      <c r="F27" s="42" t="s">
        <v>128</v>
      </c>
      <c r="G27" s="42" t="s">
        <v>134</v>
      </c>
      <c r="H27" s="41" t="s">
        <v>141</v>
      </c>
      <c r="I27" s="85">
        <v>80</v>
      </c>
      <c r="J27" s="85">
        <v>80</v>
      </c>
      <c r="K27" s="41">
        <v>0</v>
      </c>
      <c r="L27" s="41">
        <v>0</v>
      </c>
      <c r="M27" s="34">
        <v>0</v>
      </c>
      <c r="N27" s="86" t="s">
        <v>142</v>
      </c>
      <c r="O27" s="83" t="s">
        <v>143</v>
      </c>
      <c r="P27" s="84" t="s">
        <v>35</v>
      </c>
      <c r="Q27" s="84" t="s">
        <v>35</v>
      </c>
      <c r="R27" s="84">
        <v>366</v>
      </c>
      <c r="S27" s="84">
        <v>62</v>
      </c>
      <c r="T27" s="115"/>
    </row>
    <row r="28" s="8" customFormat="1" ht="63" customHeight="1" spans="1:20">
      <c r="A28" s="28">
        <v>21</v>
      </c>
      <c r="B28" s="35" t="s">
        <v>144</v>
      </c>
      <c r="C28" s="42" t="s">
        <v>126</v>
      </c>
      <c r="D28" s="37" t="s">
        <v>28</v>
      </c>
      <c r="E28" s="35" t="s">
        <v>145</v>
      </c>
      <c r="F28" s="34" t="s">
        <v>128</v>
      </c>
      <c r="G28" s="42" t="s">
        <v>146</v>
      </c>
      <c r="H28" s="41" t="s">
        <v>147</v>
      </c>
      <c r="I28" s="85">
        <v>200</v>
      </c>
      <c r="J28" s="85">
        <v>200</v>
      </c>
      <c r="K28" s="41">
        <v>0</v>
      </c>
      <c r="L28" s="41">
        <v>0</v>
      </c>
      <c r="M28" s="53">
        <v>0</v>
      </c>
      <c r="N28" s="34" t="s">
        <v>148</v>
      </c>
      <c r="O28" s="83" t="s">
        <v>131</v>
      </c>
      <c r="P28" s="87" t="s">
        <v>35</v>
      </c>
      <c r="Q28" s="87" t="s">
        <v>35</v>
      </c>
      <c r="R28" s="84">
        <v>1533</v>
      </c>
      <c r="S28" s="84">
        <v>134</v>
      </c>
      <c r="T28" s="116"/>
    </row>
    <row r="29" s="8" customFormat="1" ht="91" customHeight="1" spans="1:20">
      <c r="A29" s="28">
        <v>22</v>
      </c>
      <c r="B29" s="43" t="s">
        <v>149</v>
      </c>
      <c r="C29" s="44" t="s">
        <v>150</v>
      </c>
      <c r="D29" s="44" t="s">
        <v>28</v>
      </c>
      <c r="E29" s="44" t="s">
        <v>151</v>
      </c>
      <c r="F29" s="44" t="s">
        <v>152</v>
      </c>
      <c r="G29" s="44" t="s">
        <v>31</v>
      </c>
      <c r="H29" s="45" t="s">
        <v>153</v>
      </c>
      <c r="I29" s="88">
        <v>330</v>
      </c>
      <c r="J29" s="88">
        <v>330</v>
      </c>
      <c r="K29" s="89"/>
      <c r="L29" s="89"/>
      <c r="M29" s="89"/>
      <c r="N29" s="45" t="s">
        <v>154</v>
      </c>
      <c r="O29" s="45" t="s">
        <v>155</v>
      </c>
      <c r="P29" s="88" t="s">
        <v>35</v>
      </c>
      <c r="Q29" s="88" t="s">
        <v>35</v>
      </c>
      <c r="R29" s="117">
        <v>240</v>
      </c>
      <c r="S29" s="117">
        <v>53</v>
      </c>
      <c r="T29" s="116"/>
    </row>
    <row r="30" s="8" customFormat="1" ht="72" customHeight="1" spans="1:20">
      <c r="A30" s="28">
        <v>23</v>
      </c>
      <c r="B30" s="44" t="s">
        <v>156</v>
      </c>
      <c r="C30" s="44" t="s">
        <v>150</v>
      </c>
      <c r="D30" s="44" t="s">
        <v>28</v>
      </c>
      <c r="E30" s="44" t="s">
        <v>157</v>
      </c>
      <c r="F30" s="44" t="s">
        <v>152</v>
      </c>
      <c r="G30" s="44" t="s">
        <v>31</v>
      </c>
      <c r="H30" s="45" t="s">
        <v>158</v>
      </c>
      <c r="I30" s="88">
        <v>150</v>
      </c>
      <c r="J30" s="88">
        <v>150</v>
      </c>
      <c r="K30" s="88"/>
      <c r="L30" s="88"/>
      <c r="M30" s="88"/>
      <c r="N30" s="45" t="s">
        <v>159</v>
      </c>
      <c r="O30" s="45" t="s">
        <v>160</v>
      </c>
      <c r="P30" s="88" t="s">
        <v>35</v>
      </c>
      <c r="Q30" s="88" t="s">
        <v>35</v>
      </c>
      <c r="R30" s="117">
        <v>428</v>
      </c>
      <c r="S30" s="117">
        <v>53</v>
      </c>
      <c r="T30" s="116"/>
    </row>
    <row r="31" s="8" customFormat="1" ht="134" customHeight="1" spans="1:20">
      <c r="A31" s="28">
        <v>24</v>
      </c>
      <c r="B31" s="44" t="s">
        <v>161</v>
      </c>
      <c r="C31" s="44" t="s">
        <v>150</v>
      </c>
      <c r="D31" s="44" t="s">
        <v>28</v>
      </c>
      <c r="E31" s="44" t="s">
        <v>162</v>
      </c>
      <c r="F31" s="44" t="s">
        <v>152</v>
      </c>
      <c r="G31" s="44" t="s">
        <v>31</v>
      </c>
      <c r="H31" s="45" t="s">
        <v>163</v>
      </c>
      <c r="I31" s="88">
        <v>150</v>
      </c>
      <c r="J31" s="88">
        <v>150</v>
      </c>
      <c r="K31" s="88"/>
      <c r="L31" s="88"/>
      <c r="M31" s="88"/>
      <c r="N31" s="45" t="s">
        <v>164</v>
      </c>
      <c r="O31" s="45" t="s">
        <v>165</v>
      </c>
      <c r="P31" s="88" t="s">
        <v>35</v>
      </c>
      <c r="Q31" s="88" t="s">
        <v>35</v>
      </c>
      <c r="R31" s="117">
        <v>326</v>
      </c>
      <c r="S31" s="117">
        <v>117</v>
      </c>
      <c r="T31" s="116"/>
    </row>
    <row r="32" s="7" customFormat="1" ht="110" customHeight="1" spans="1:20">
      <c r="A32" s="28">
        <v>25</v>
      </c>
      <c r="B32" s="46" t="s">
        <v>166</v>
      </c>
      <c r="C32" s="46" t="s">
        <v>167</v>
      </c>
      <c r="D32" s="47" t="s">
        <v>28</v>
      </c>
      <c r="E32" s="46" t="s">
        <v>168</v>
      </c>
      <c r="F32" s="46" t="s">
        <v>169</v>
      </c>
      <c r="G32" s="46" t="s">
        <v>134</v>
      </c>
      <c r="H32" s="46" t="s">
        <v>170</v>
      </c>
      <c r="I32" s="90">
        <v>180</v>
      </c>
      <c r="J32" s="90">
        <v>180</v>
      </c>
      <c r="K32" s="46"/>
      <c r="L32" s="46"/>
      <c r="M32" s="91"/>
      <c r="N32" s="46" t="s">
        <v>171</v>
      </c>
      <c r="O32" s="92" t="s">
        <v>172</v>
      </c>
      <c r="P32" s="93" t="s">
        <v>35</v>
      </c>
      <c r="Q32" s="93" t="s">
        <v>35</v>
      </c>
      <c r="R32" s="118">
        <v>1422</v>
      </c>
      <c r="S32" s="119">
        <v>160</v>
      </c>
      <c r="T32" s="120"/>
    </row>
    <row r="33" s="7" customFormat="1" ht="90" customHeight="1" spans="1:20">
      <c r="A33" s="28">
        <v>26</v>
      </c>
      <c r="B33" s="46" t="s">
        <v>173</v>
      </c>
      <c r="C33" s="46" t="s">
        <v>49</v>
      </c>
      <c r="D33" s="47" t="s">
        <v>28</v>
      </c>
      <c r="E33" s="46" t="s">
        <v>168</v>
      </c>
      <c r="F33" s="46" t="s">
        <v>169</v>
      </c>
      <c r="G33" s="46" t="s">
        <v>134</v>
      </c>
      <c r="H33" s="46" t="s">
        <v>174</v>
      </c>
      <c r="I33" s="90">
        <v>250</v>
      </c>
      <c r="J33" s="90">
        <v>250</v>
      </c>
      <c r="K33" s="46"/>
      <c r="L33" s="46"/>
      <c r="M33" s="91"/>
      <c r="N33" s="46" t="s">
        <v>175</v>
      </c>
      <c r="O33" s="92" t="s">
        <v>176</v>
      </c>
      <c r="P33" s="93" t="s">
        <v>35</v>
      </c>
      <c r="Q33" s="93" t="s">
        <v>35</v>
      </c>
      <c r="R33" s="118">
        <v>1422</v>
      </c>
      <c r="S33" s="119">
        <v>160</v>
      </c>
      <c r="T33" s="120"/>
    </row>
    <row r="34" s="1" customFormat="1" ht="117" customHeight="1" spans="1:20">
      <c r="A34" s="28">
        <v>27</v>
      </c>
      <c r="B34" s="48" t="s">
        <v>177</v>
      </c>
      <c r="C34" s="48" t="s">
        <v>66</v>
      </c>
      <c r="D34" s="48" t="s">
        <v>28</v>
      </c>
      <c r="E34" s="48" t="s">
        <v>178</v>
      </c>
      <c r="F34" s="48" t="s">
        <v>169</v>
      </c>
      <c r="G34" s="48" t="s">
        <v>134</v>
      </c>
      <c r="H34" s="48" t="s">
        <v>179</v>
      </c>
      <c r="I34" s="76">
        <v>255</v>
      </c>
      <c r="J34" s="76">
        <v>0</v>
      </c>
      <c r="K34" s="76">
        <v>255</v>
      </c>
      <c r="L34" s="76">
        <v>0</v>
      </c>
      <c r="M34" s="76">
        <v>0</v>
      </c>
      <c r="N34" s="76" t="s">
        <v>180</v>
      </c>
      <c r="O34" s="77" t="s">
        <v>181</v>
      </c>
      <c r="P34" s="78" t="s">
        <v>35</v>
      </c>
      <c r="Q34" s="78" t="s">
        <v>35</v>
      </c>
      <c r="R34" s="121">
        <v>978</v>
      </c>
      <c r="S34" s="121">
        <v>243</v>
      </c>
      <c r="T34" s="121"/>
    </row>
    <row r="35" s="1" customFormat="1" ht="54" customHeight="1" spans="1:20">
      <c r="A35" s="28">
        <v>28</v>
      </c>
      <c r="B35" s="49" t="s">
        <v>182</v>
      </c>
      <c r="C35" s="49" t="s">
        <v>183</v>
      </c>
      <c r="D35" s="49" t="s">
        <v>184</v>
      </c>
      <c r="E35" s="49" t="s">
        <v>185</v>
      </c>
      <c r="F35" s="49" t="s">
        <v>31</v>
      </c>
      <c r="G35" s="49" t="s">
        <v>31</v>
      </c>
      <c r="H35" s="48" t="s">
        <v>186</v>
      </c>
      <c r="I35" s="76">
        <v>280</v>
      </c>
      <c r="J35" s="76">
        <v>280</v>
      </c>
      <c r="K35" s="76"/>
      <c r="L35" s="76"/>
      <c r="M35" s="76"/>
      <c r="N35" s="76" t="s">
        <v>187</v>
      </c>
      <c r="O35" s="77" t="s">
        <v>47</v>
      </c>
      <c r="P35" s="78" t="s">
        <v>35</v>
      </c>
      <c r="Q35" s="78" t="s">
        <v>47</v>
      </c>
      <c r="R35" s="121">
        <v>22398</v>
      </c>
      <c r="S35" s="121">
        <v>22398</v>
      </c>
      <c r="T35" s="121"/>
    </row>
    <row r="36" s="9" customFormat="1" ht="31.5" spans="1:20">
      <c r="A36" s="28">
        <v>29</v>
      </c>
      <c r="B36" s="49" t="s">
        <v>188</v>
      </c>
      <c r="C36" s="49" t="s">
        <v>189</v>
      </c>
      <c r="D36" s="49" t="s">
        <v>28</v>
      </c>
      <c r="E36" s="49" t="s">
        <v>190</v>
      </c>
      <c r="F36" s="49" t="s">
        <v>191</v>
      </c>
      <c r="G36" s="49" t="s">
        <v>31</v>
      </c>
      <c r="H36" s="48" t="s">
        <v>192</v>
      </c>
      <c r="I36" s="94">
        <v>500</v>
      </c>
      <c r="J36" s="94">
        <v>500</v>
      </c>
      <c r="K36" s="94"/>
      <c r="L36" s="49"/>
      <c r="M36" s="49"/>
      <c r="N36" s="48" t="s">
        <v>193</v>
      </c>
      <c r="O36" s="95" t="s">
        <v>194</v>
      </c>
      <c r="P36" s="95"/>
      <c r="Q36" s="121"/>
      <c r="R36" s="121">
        <v>1020</v>
      </c>
      <c r="S36" s="121">
        <v>1020</v>
      </c>
      <c r="T36" s="122"/>
    </row>
    <row r="37" s="2" customFormat="1" ht="50" customHeight="1" spans="1:20">
      <c r="A37" s="28">
        <v>30</v>
      </c>
      <c r="B37" s="34" t="s">
        <v>195</v>
      </c>
      <c r="C37" s="34" t="s">
        <v>196</v>
      </c>
      <c r="D37" s="34" t="s">
        <v>28</v>
      </c>
      <c r="E37" s="34" t="s">
        <v>197</v>
      </c>
      <c r="F37" s="34" t="s">
        <v>198</v>
      </c>
      <c r="G37" s="34" t="s">
        <v>199</v>
      </c>
      <c r="H37" s="33" t="s">
        <v>200</v>
      </c>
      <c r="I37" s="76">
        <v>490</v>
      </c>
      <c r="J37" s="76">
        <v>490</v>
      </c>
      <c r="K37" s="76">
        <v>0</v>
      </c>
      <c r="L37" s="76">
        <v>0</v>
      </c>
      <c r="M37" s="76">
        <v>0</v>
      </c>
      <c r="N37" s="76" t="s">
        <v>201</v>
      </c>
      <c r="O37" s="77" t="s">
        <v>202</v>
      </c>
      <c r="P37" s="78" t="s">
        <v>35</v>
      </c>
      <c r="Q37" s="78" t="s">
        <v>35</v>
      </c>
      <c r="R37" s="78">
        <v>14000</v>
      </c>
      <c r="S37" s="78">
        <v>2100</v>
      </c>
      <c r="T37" s="111"/>
    </row>
    <row r="38" s="2" customFormat="1" ht="50" customHeight="1" spans="1:20">
      <c r="A38" s="28">
        <v>31</v>
      </c>
      <c r="B38" s="50" t="s">
        <v>203</v>
      </c>
      <c r="C38" s="35" t="s">
        <v>27</v>
      </c>
      <c r="D38" s="34" t="s">
        <v>28</v>
      </c>
      <c r="E38" s="34" t="s">
        <v>190</v>
      </c>
      <c r="F38" s="49" t="s">
        <v>191</v>
      </c>
      <c r="G38" s="49" t="s">
        <v>31</v>
      </c>
      <c r="H38" s="51" t="s">
        <v>204</v>
      </c>
      <c r="I38" s="76">
        <v>500</v>
      </c>
      <c r="J38" s="76">
        <v>500</v>
      </c>
      <c r="K38" s="76"/>
      <c r="L38" s="76"/>
      <c r="M38" s="76"/>
      <c r="N38" s="76" t="s">
        <v>205</v>
      </c>
      <c r="O38" s="77" t="s">
        <v>206</v>
      </c>
      <c r="P38" s="78"/>
      <c r="Q38" s="78"/>
      <c r="R38" s="78">
        <v>8642</v>
      </c>
      <c r="S38" s="78">
        <v>684</v>
      </c>
      <c r="T38" s="111"/>
    </row>
    <row r="39" s="1" customFormat="1" ht="69" customHeight="1" spans="1:20">
      <c r="A39" s="28">
        <v>32</v>
      </c>
      <c r="B39" s="50" t="s">
        <v>207</v>
      </c>
      <c r="C39" s="50" t="s">
        <v>208</v>
      </c>
      <c r="D39" s="50" t="s">
        <v>28</v>
      </c>
      <c r="E39" s="50" t="s">
        <v>209</v>
      </c>
      <c r="F39" s="50" t="s">
        <v>210</v>
      </c>
      <c r="G39" s="50" t="s">
        <v>121</v>
      </c>
      <c r="H39" s="51" t="s">
        <v>211</v>
      </c>
      <c r="I39" s="50">
        <v>86</v>
      </c>
      <c r="J39" s="50">
        <v>80</v>
      </c>
      <c r="K39" s="50">
        <f>SUM(K40:K46)</f>
        <v>0</v>
      </c>
      <c r="L39" s="50">
        <f>SUM(L40:L46)</f>
        <v>0</v>
      </c>
      <c r="M39" s="50">
        <f>SUM(M40:M46)</f>
        <v>0</v>
      </c>
      <c r="N39" s="50" t="s">
        <v>212</v>
      </c>
      <c r="O39" s="50" t="s">
        <v>47</v>
      </c>
      <c r="P39" s="50" t="s">
        <v>35</v>
      </c>
      <c r="Q39" s="50" t="s">
        <v>35</v>
      </c>
      <c r="R39" s="104">
        <v>1834</v>
      </c>
      <c r="S39" s="104">
        <v>248</v>
      </c>
      <c r="T39" s="111"/>
    </row>
    <row r="40" s="1" customFormat="1" ht="41" customHeight="1" spans="1:20">
      <c r="A40" s="28">
        <v>33</v>
      </c>
      <c r="B40" s="50" t="s">
        <v>213</v>
      </c>
      <c r="C40" s="50" t="s">
        <v>139</v>
      </c>
      <c r="D40" s="50" t="s">
        <v>28</v>
      </c>
      <c r="E40" s="50" t="s">
        <v>214</v>
      </c>
      <c r="F40" s="50" t="s">
        <v>215</v>
      </c>
      <c r="G40" s="50" t="s">
        <v>121</v>
      </c>
      <c r="H40" s="50" t="s">
        <v>216</v>
      </c>
      <c r="I40" s="50">
        <v>100</v>
      </c>
      <c r="J40" s="50">
        <v>100</v>
      </c>
      <c r="K40" s="50">
        <v>0</v>
      </c>
      <c r="L40" s="50">
        <v>0</v>
      </c>
      <c r="M40" s="50">
        <v>0</v>
      </c>
      <c r="N40" s="50" t="s">
        <v>217</v>
      </c>
      <c r="O40" s="50" t="s">
        <v>218</v>
      </c>
      <c r="P40" s="50" t="s">
        <v>35</v>
      </c>
      <c r="Q40" s="50" t="s">
        <v>35</v>
      </c>
      <c r="R40" s="104">
        <v>55</v>
      </c>
      <c r="S40" s="104">
        <v>13</v>
      </c>
      <c r="T40" s="111"/>
    </row>
    <row r="41" s="1" customFormat="1" ht="75" customHeight="1" spans="1:20">
      <c r="A41" s="28">
        <v>34</v>
      </c>
      <c r="B41" s="50" t="s">
        <v>219</v>
      </c>
      <c r="C41" s="50" t="s">
        <v>150</v>
      </c>
      <c r="D41" s="50" t="s">
        <v>28</v>
      </c>
      <c r="E41" s="50" t="s">
        <v>220</v>
      </c>
      <c r="F41" s="50" t="s">
        <v>152</v>
      </c>
      <c r="G41" s="50" t="s">
        <v>121</v>
      </c>
      <c r="H41" s="52" t="s">
        <v>221</v>
      </c>
      <c r="I41" s="50">
        <v>100</v>
      </c>
      <c r="J41" s="50">
        <v>100</v>
      </c>
      <c r="K41" s="50">
        <v>0</v>
      </c>
      <c r="L41" s="50">
        <v>0</v>
      </c>
      <c r="M41" s="50">
        <v>0</v>
      </c>
      <c r="N41" s="50" t="s">
        <v>222</v>
      </c>
      <c r="O41" s="50" t="s">
        <v>223</v>
      </c>
      <c r="P41" s="50" t="s">
        <v>35</v>
      </c>
      <c r="Q41" s="50" t="s">
        <v>35</v>
      </c>
      <c r="R41" s="104">
        <v>1249</v>
      </c>
      <c r="S41" s="104">
        <v>32</v>
      </c>
      <c r="T41" s="111"/>
    </row>
    <row r="42" s="1" customFormat="1" ht="66" customHeight="1" spans="1:20">
      <c r="A42" s="28">
        <v>35</v>
      </c>
      <c r="B42" s="34" t="s">
        <v>224</v>
      </c>
      <c r="C42" s="34" t="s">
        <v>196</v>
      </c>
      <c r="D42" s="34" t="s">
        <v>28</v>
      </c>
      <c r="E42" s="34" t="s">
        <v>104</v>
      </c>
      <c r="F42" s="34" t="s">
        <v>88</v>
      </c>
      <c r="G42" s="34" t="s">
        <v>225</v>
      </c>
      <c r="H42" s="34" t="s">
        <v>226</v>
      </c>
      <c r="I42" s="37">
        <v>115</v>
      </c>
      <c r="J42" s="37">
        <v>115</v>
      </c>
      <c r="K42" s="37">
        <v>0</v>
      </c>
      <c r="L42" s="37">
        <v>0</v>
      </c>
      <c r="M42" s="37">
        <v>0</v>
      </c>
      <c r="N42" s="37" t="s">
        <v>227</v>
      </c>
      <c r="O42" s="80" t="s">
        <v>228</v>
      </c>
      <c r="P42" s="80" t="s">
        <v>35</v>
      </c>
      <c r="Q42" s="80" t="s">
        <v>35</v>
      </c>
      <c r="R42" s="80">
        <v>5509</v>
      </c>
      <c r="S42" s="80">
        <v>733</v>
      </c>
      <c r="T42" s="111"/>
    </row>
    <row r="43" s="1" customFormat="1" ht="44" customHeight="1" spans="1:20">
      <c r="A43" s="28">
        <v>36</v>
      </c>
      <c r="B43" s="34" t="s">
        <v>229</v>
      </c>
      <c r="C43" s="34" t="s">
        <v>196</v>
      </c>
      <c r="D43" s="53" t="s">
        <v>28</v>
      </c>
      <c r="E43" s="35" t="s">
        <v>230</v>
      </c>
      <c r="F43" s="35" t="s">
        <v>128</v>
      </c>
      <c r="G43" s="34" t="s">
        <v>231</v>
      </c>
      <c r="H43" s="34" t="s">
        <v>232</v>
      </c>
      <c r="I43" s="85">
        <v>150</v>
      </c>
      <c r="J43" s="85">
        <v>150</v>
      </c>
      <c r="K43" s="41">
        <v>0</v>
      </c>
      <c r="L43" s="41">
        <v>0</v>
      </c>
      <c r="M43" s="85">
        <v>0</v>
      </c>
      <c r="N43" s="34" t="s">
        <v>233</v>
      </c>
      <c r="O43" s="96" t="s">
        <v>234</v>
      </c>
      <c r="P43" s="96" t="s">
        <v>35</v>
      </c>
      <c r="Q43" s="96" t="s">
        <v>35</v>
      </c>
      <c r="R43" s="84">
        <v>1445</v>
      </c>
      <c r="S43" s="84">
        <v>62</v>
      </c>
      <c r="T43" s="111"/>
    </row>
    <row r="44" s="1" customFormat="1" ht="53" customHeight="1" spans="1:20">
      <c r="A44" s="28">
        <v>37</v>
      </c>
      <c r="B44" s="34" t="s">
        <v>235</v>
      </c>
      <c r="C44" s="34" t="s">
        <v>236</v>
      </c>
      <c r="D44" s="34" t="s">
        <v>28</v>
      </c>
      <c r="E44" s="34" t="s">
        <v>237</v>
      </c>
      <c r="F44" s="34" t="s">
        <v>238</v>
      </c>
      <c r="G44" s="34" t="s">
        <v>238</v>
      </c>
      <c r="H44" s="34" t="s">
        <v>239</v>
      </c>
      <c r="I44" s="85">
        <v>163</v>
      </c>
      <c r="J44" s="85">
        <v>163</v>
      </c>
      <c r="K44" s="85">
        <v>0</v>
      </c>
      <c r="L44" s="85">
        <v>0</v>
      </c>
      <c r="M44" s="85">
        <v>0</v>
      </c>
      <c r="N44" s="34" t="s">
        <v>239</v>
      </c>
      <c r="O44" s="34"/>
      <c r="P44" s="34" t="s">
        <v>35</v>
      </c>
      <c r="Q44" s="34" t="s">
        <v>35</v>
      </c>
      <c r="R44" s="34">
        <v>600</v>
      </c>
      <c r="S44" s="34">
        <v>60</v>
      </c>
      <c r="T44" s="111"/>
    </row>
    <row r="45" s="1" customFormat="1" ht="15" customHeight="1" spans="1:20">
      <c r="A45" s="28"/>
      <c r="B45" s="35"/>
      <c r="C45" s="35"/>
      <c r="D45" s="35"/>
      <c r="E45" s="35"/>
      <c r="F45" s="35"/>
      <c r="G45" s="35"/>
      <c r="H45" s="41"/>
      <c r="I45" s="85"/>
      <c r="J45" s="85"/>
      <c r="K45" s="85"/>
      <c r="L45" s="85"/>
      <c r="M45" s="53"/>
      <c r="N45" s="53"/>
      <c r="O45" s="23"/>
      <c r="P45" s="23"/>
      <c r="Q45" s="23"/>
      <c r="R45" s="23"/>
      <c r="S45" s="23"/>
      <c r="T45" s="111"/>
    </row>
    <row r="46" s="1" customFormat="1" ht="15" customHeight="1" spans="1:20">
      <c r="A46" s="28"/>
      <c r="B46" s="35" t="s">
        <v>240</v>
      </c>
      <c r="C46" s="35"/>
      <c r="D46" s="35"/>
      <c r="E46" s="35"/>
      <c r="F46" s="35"/>
      <c r="G46" s="35"/>
      <c r="H46" s="41"/>
      <c r="I46" s="85">
        <f>SUM(I47:I49)</f>
        <v>1361</v>
      </c>
      <c r="J46" s="85">
        <f>SUM(J47:J49)</f>
        <v>1361</v>
      </c>
      <c r="K46" s="85"/>
      <c r="L46" s="85"/>
      <c r="M46" s="53"/>
      <c r="N46" s="53"/>
      <c r="O46" s="23"/>
      <c r="P46" s="23"/>
      <c r="Q46" s="23"/>
      <c r="R46" s="23"/>
      <c r="S46" s="23"/>
      <c r="T46" s="111"/>
    </row>
    <row r="47" s="10" customFormat="1" ht="31.5" spans="1:20">
      <c r="A47" s="28">
        <v>1</v>
      </c>
      <c r="B47" s="49" t="s">
        <v>241</v>
      </c>
      <c r="C47" s="49" t="s">
        <v>242</v>
      </c>
      <c r="D47" s="49" t="s">
        <v>28</v>
      </c>
      <c r="E47" s="49" t="s">
        <v>185</v>
      </c>
      <c r="F47" s="49" t="s">
        <v>191</v>
      </c>
      <c r="G47" s="49" t="s">
        <v>31</v>
      </c>
      <c r="H47" s="54" t="s">
        <v>243</v>
      </c>
      <c r="I47" s="97">
        <v>155</v>
      </c>
      <c r="J47" s="97">
        <v>155</v>
      </c>
      <c r="K47" s="97"/>
      <c r="L47" s="98"/>
      <c r="M47" s="98"/>
      <c r="N47" s="54" t="s">
        <v>244</v>
      </c>
      <c r="O47" s="99" t="s">
        <v>244</v>
      </c>
      <c r="P47" s="95"/>
      <c r="Q47" s="123"/>
      <c r="R47" s="123">
        <v>160</v>
      </c>
      <c r="S47" s="123">
        <v>160</v>
      </c>
      <c r="T47" s="124"/>
    </row>
    <row r="48" s="4" customFormat="1" ht="42" spans="1:20">
      <c r="A48" s="28">
        <v>2</v>
      </c>
      <c r="B48" s="55" t="s">
        <v>245</v>
      </c>
      <c r="C48" s="49" t="s">
        <v>246</v>
      </c>
      <c r="D48" s="56" t="s">
        <v>28</v>
      </c>
      <c r="E48" s="56" t="s">
        <v>191</v>
      </c>
      <c r="F48" s="57" t="s">
        <v>247</v>
      </c>
      <c r="G48" s="57" t="s">
        <v>247</v>
      </c>
      <c r="H48" s="58" t="s">
        <v>248</v>
      </c>
      <c r="I48" s="62">
        <v>150</v>
      </c>
      <c r="J48" s="62">
        <v>150</v>
      </c>
      <c r="K48" s="58"/>
      <c r="L48" s="58"/>
      <c r="M48" s="56"/>
      <c r="N48" s="58" t="s">
        <v>249</v>
      </c>
      <c r="O48" s="100" t="s">
        <v>250</v>
      </c>
      <c r="P48" s="100"/>
      <c r="Q48" s="100"/>
      <c r="R48" s="125">
        <v>1500</v>
      </c>
      <c r="S48" s="125">
        <v>1500</v>
      </c>
      <c r="T48" s="126"/>
    </row>
    <row r="49" s="4" customFormat="1" ht="42" spans="1:20">
      <c r="A49" s="28">
        <v>3</v>
      </c>
      <c r="B49" s="57" t="s">
        <v>251</v>
      </c>
      <c r="C49" s="49" t="s">
        <v>242</v>
      </c>
      <c r="D49" s="56" t="s">
        <v>28</v>
      </c>
      <c r="E49" s="56" t="s">
        <v>191</v>
      </c>
      <c r="F49" s="57" t="s">
        <v>247</v>
      </c>
      <c r="G49" s="57" t="s">
        <v>247</v>
      </c>
      <c r="H49" s="58" t="s">
        <v>252</v>
      </c>
      <c r="I49" s="62">
        <v>1056</v>
      </c>
      <c r="J49" s="62">
        <v>1056</v>
      </c>
      <c r="K49" s="58"/>
      <c r="L49" s="58"/>
      <c r="M49" s="56"/>
      <c r="N49" s="58" t="s">
        <v>253</v>
      </c>
      <c r="O49" s="99" t="s">
        <v>254</v>
      </c>
      <c r="P49" s="100"/>
      <c r="Q49" s="100"/>
      <c r="R49" s="125">
        <v>1100</v>
      </c>
      <c r="S49" s="125">
        <v>1100</v>
      </c>
      <c r="T49" s="126"/>
    </row>
    <row r="50" s="1" customFormat="1" ht="15" customHeight="1" spans="1:20">
      <c r="A50" s="23"/>
      <c r="B50" s="53"/>
      <c r="C50" s="59"/>
      <c r="D50" s="59"/>
      <c r="E50" s="59"/>
      <c r="F50" s="59"/>
      <c r="G50" s="59"/>
      <c r="H50" s="35"/>
      <c r="I50" s="34"/>
      <c r="J50" s="34"/>
      <c r="K50" s="34"/>
      <c r="L50" s="34"/>
      <c r="M50" s="53"/>
      <c r="N50" s="53"/>
      <c r="O50" s="23"/>
      <c r="P50" s="23"/>
      <c r="Q50" s="23"/>
      <c r="R50" s="23"/>
      <c r="S50" s="23"/>
      <c r="T50" s="111"/>
    </row>
    <row r="51" s="1" customFormat="1" ht="15" customHeight="1" spans="1:20">
      <c r="A51" s="23"/>
      <c r="B51" s="59" t="s">
        <v>255</v>
      </c>
      <c r="C51" s="59"/>
      <c r="D51" s="59"/>
      <c r="E51" s="59"/>
      <c r="F51" s="59"/>
      <c r="G51" s="59"/>
      <c r="H51" s="41"/>
      <c r="I51" s="101">
        <f>SUM(J52:J81)</f>
        <v>4737.72</v>
      </c>
      <c r="J51" s="70">
        <f>SUM(J52:J81)</f>
        <v>4737.72</v>
      </c>
      <c r="K51" s="101">
        <f>SUM(K54:K81)</f>
        <v>0</v>
      </c>
      <c r="L51" s="101">
        <f>SUM(L54:L81)</f>
        <v>0</v>
      </c>
      <c r="M51" s="101">
        <f>SUM(M54:M81)</f>
        <v>104</v>
      </c>
      <c r="N51" s="53"/>
      <c r="O51" s="23"/>
      <c r="P51" s="23"/>
      <c r="Q51" s="23"/>
      <c r="R51" s="23"/>
      <c r="S51" s="23"/>
      <c r="T51" s="111"/>
    </row>
    <row r="52" s="4" customFormat="1" ht="68" customHeight="1" spans="1:20">
      <c r="A52" s="60">
        <v>1</v>
      </c>
      <c r="B52" s="57" t="s">
        <v>256</v>
      </c>
      <c r="C52" s="57" t="s">
        <v>257</v>
      </c>
      <c r="D52" s="57" t="s">
        <v>28</v>
      </c>
      <c r="E52" s="57" t="s">
        <v>258</v>
      </c>
      <c r="F52" s="57" t="s">
        <v>30</v>
      </c>
      <c r="G52" s="57" t="s">
        <v>259</v>
      </c>
      <c r="H52" s="33" t="s">
        <v>260</v>
      </c>
      <c r="I52" s="75">
        <v>30</v>
      </c>
      <c r="J52" s="75">
        <v>30</v>
      </c>
      <c r="K52" s="102"/>
      <c r="L52" s="35"/>
      <c r="M52" s="53"/>
      <c r="N52" s="34" t="s">
        <v>261</v>
      </c>
      <c r="O52" s="34" t="s">
        <v>262</v>
      </c>
      <c r="P52" s="53" t="s">
        <v>35</v>
      </c>
      <c r="Q52" s="53" t="s">
        <v>35</v>
      </c>
      <c r="R52" s="108">
        <v>242</v>
      </c>
      <c r="S52" s="108">
        <v>41</v>
      </c>
      <c r="T52" s="115"/>
    </row>
    <row r="53" s="4" customFormat="1" ht="45" customHeight="1" spans="1:20">
      <c r="A53" s="60">
        <v>2</v>
      </c>
      <c r="B53" s="57" t="s">
        <v>263</v>
      </c>
      <c r="C53" s="57" t="s">
        <v>264</v>
      </c>
      <c r="D53" s="57" t="s">
        <v>28</v>
      </c>
      <c r="E53" s="57" t="s">
        <v>265</v>
      </c>
      <c r="F53" s="57" t="s">
        <v>30</v>
      </c>
      <c r="G53" s="57" t="s">
        <v>31</v>
      </c>
      <c r="H53" s="33" t="s">
        <v>266</v>
      </c>
      <c r="I53" s="75">
        <v>70</v>
      </c>
      <c r="J53" s="75">
        <v>70</v>
      </c>
      <c r="K53" s="102"/>
      <c r="L53" s="35"/>
      <c r="M53" s="53"/>
      <c r="N53" s="34" t="s">
        <v>267</v>
      </c>
      <c r="O53" s="33" t="s">
        <v>268</v>
      </c>
      <c r="P53" s="53" t="s">
        <v>35</v>
      </c>
      <c r="Q53" s="53" t="s">
        <v>35</v>
      </c>
      <c r="R53" s="108">
        <v>220</v>
      </c>
      <c r="S53" s="108">
        <v>24</v>
      </c>
      <c r="T53" s="115"/>
    </row>
    <row r="54" s="1" customFormat="1" ht="106" customHeight="1" spans="1:20">
      <c r="A54" s="60">
        <v>3</v>
      </c>
      <c r="B54" s="34" t="s">
        <v>269</v>
      </c>
      <c r="C54" s="34" t="s">
        <v>270</v>
      </c>
      <c r="D54" s="34" t="s">
        <v>28</v>
      </c>
      <c r="E54" s="34" t="s">
        <v>271</v>
      </c>
      <c r="F54" s="34" t="s">
        <v>51</v>
      </c>
      <c r="G54" s="34" t="s">
        <v>259</v>
      </c>
      <c r="H54" s="33" t="s">
        <v>272</v>
      </c>
      <c r="I54" s="76">
        <v>150</v>
      </c>
      <c r="J54" s="76">
        <v>150</v>
      </c>
      <c r="K54" s="76">
        <v>0</v>
      </c>
      <c r="L54" s="76">
        <v>0</v>
      </c>
      <c r="M54" s="76">
        <v>0</v>
      </c>
      <c r="N54" s="103" t="s">
        <v>273</v>
      </c>
      <c r="O54" s="77" t="s">
        <v>274</v>
      </c>
      <c r="P54" s="78" t="s">
        <v>35</v>
      </c>
      <c r="Q54" s="78" t="s">
        <v>35</v>
      </c>
      <c r="R54" s="78">
        <v>697</v>
      </c>
      <c r="S54" s="78">
        <v>106</v>
      </c>
      <c r="T54" s="77"/>
    </row>
    <row r="55" s="11" customFormat="1" ht="99" customHeight="1" spans="1:20">
      <c r="A55" s="61">
        <v>4</v>
      </c>
      <c r="B55" s="34" t="s">
        <v>275</v>
      </c>
      <c r="C55" s="34" t="s">
        <v>276</v>
      </c>
      <c r="D55" s="34" t="s">
        <v>28</v>
      </c>
      <c r="E55" s="34" t="s">
        <v>277</v>
      </c>
      <c r="F55" s="34" t="s">
        <v>51</v>
      </c>
      <c r="G55" s="34" t="s">
        <v>121</v>
      </c>
      <c r="H55" s="33" t="s">
        <v>278</v>
      </c>
      <c r="I55" s="33">
        <v>350</v>
      </c>
      <c r="J55" s="33">
        <v>350</v>
      </c>
      <c r="K55" s="33">
        <v>0</v>
      </c>
      <c r="L55" s="33">
        <v>0</v>
      </c>
      <c r="M55" s="33">
        <v>0</v>
      </c>
      <c r="N55" s="33" t="s">
        <v>279</v>
      </c>
      <c r="O55" s="33" t="s">
        <v>280</v>
      </c>
      <c r="P55" s="33" t="s">
        <v>35</v>
      </c>
      <c r="Q55" s="33" t="s">
        <v>35</v>
      </c>
      <c r="R55" s="127">
        <v>8567</v>
      </c>
      <c r="S55" s="127">
        <v>243</v>
      </c>
      <c r="T55" s="128"/>
    </row>
    <row r="56" s="1" customFormat="1" ht="72" customHeight="1" spans="1:20">
      <c r="A56" s="60">
        <v>5</v>
      </c>
      <c r="B56" s="34" t="s">
        <v>281</v>
      </c>
      <c r="C56" s="34" t="s">
        <v>270</v>
      </c>
      <c r="D56" s="34" t="s">
        <v>28</v>
      </c>
      <c r="E56" s="34" t="s">
        <v>282</v>
      </c>
      <c r="F56" s="34" t="s">
        <v>51</v>
      </c>
      <c r="G56" s="34" t="s">
        <v>259</v>
      </c>
      <c r="H56" s="33" t="s">
        <v>283</v>
      </c>
      <c r="I56" s="76">
        <v>33.22</v>
      </c>
      <c r="J56" s="76">
        <v>33.22</v>
      </c>
      <c r="K56" s="76">
        <v>0</v>
      </c>
      <c r="L56" s="76">
        <v>0</v>
      </c>
      <c r="M56" s="76">
        <v>0</v>
      </c>
      <c r="N56" s="103" t="s">
        <v>284</v>
      </c>
      <c r="O56" s="77" t="s">
        <v>285</v>
      </c>
      <c r="P56" s="78" t="s">
        <v>35</v>
      </c>
      <c r="Q56" s="78" t="s">
        <v>35</v>
      </c>
      <c r="R56" s="78">
        <v>1371</v>
      </c>
      <c r="S56" s="78">
        <v>167</v>
      </c>
      <c r="T56" s="111"/>
    </row>
    <row r="57" s="5" customFormat="1" ht="48" customHeight="1" spans="1:20">
      <c r="A57" s="60">
        <v>6</v>
      </c>
      <c r="B57" s="34" t="s">
        <v>286</v>
      </c>
      <c r="C57" s="34" t="s">
        <v>270</v>
      </c>
      <c r="D57" s="34" t="s">
        <v>28</v>
      </c>
      <c r="E57" s="34" t="s">
        <v>287</v>
      </c>
      <c r="F57" s="34" t="s">
        <v>51</v>
      </c>
      <c r="G57" s="34" t="s">
        <v>259</v>
      </c>
      <c r="H57" s="33" t="s">
        <v>288</v>
      </c>
      <c r="I57" s="76">
        <v>20</v>
      </c>
      <c r="J57" s="76">
        <v>20</v>
      </c>
      <c r="K57" s="76">
        <v>0</v>
      </c>
      <c r="L57" s="76">
        <v>0</v>
      </c>
      <c r="M57" s="76">
        <v>0</v>
      </c>
      <c r="N57" s="76" t="s">
        <v>289</v>
      </c>
      <c r="O57" s="77" t="s">
        <v>290</v>
      </c>
      <c r="P57" s="78" t="s">
        <v>35</v>
      </c>
      <c r="Q57" s="78" t="s">
        <v>35</v>
      </c>
      <c r="R57" s="78">
        <v>803</v>
      </c>
      <c r="S57" s="78">
        <v>80</v>
      </c>
      <c r="T57" s="113"/>
    </row>
    <row r="58" s="5" customFormat="1" ht="48" customHeight="1" spans="1:20">
      <c r="A58" s="60">
        <v>7</v>
      </c>
      <c r="B58" s="34" t="s">
        <v>291</v>
      </c>
      <c r="C58" s="34" t="s">
        <v>292</v>
      </c>
      <c r="D58" s="34" t="s">
        <v>28</v>
      </c>
      <c r="E58" s="34" t="s">
        <v>293</v>
      </c>
      <c r="F58" s="34" t="s">
        <v>215</v>
      </c>
      <c r="G58" s="34" t="s">
        <v>134</v>
      </c>
      <c r="H58" s="33" t="s">
        <v>294</v>
      </c>
      <c r="I58" s="76">
        <v>43</v>
      </c>
      <c r="J58" s="76">
        <v>43</v>
      </c>
      <c r="K58" s="76">
        <v>0</v>
      </c>
      <c r="L58" s="76">
        <v>0</v>
      </c>
      <c r="M58" s="76">
        <v>0</v>
      </c>
      <c r="N58" s="76" t="s">
        <v>295</v>
      </c>
      <c r="O58" s="77" t="s">
        <v>296</v>
      </c>
      <c r="P58" s="78" t="s">
        <v>35</v>
      </c>
      <c r="Q58" s="78" t="s">
        <v>35</v>
      </c>
      <c r="R58" s="78">
        <v>426</v>
      </c>
      <c r="S58" s="78">
        <v>62</v>
      </c>
      <c r="T58" s="113"/>
    </row>
    <row r="59" s="5" customFormat="1" ht="48" customHeight="1" spans="1:20">
      <c r="A59" s="60">
        <v>8</v>
      </c>
      <c r="B59" s="33" t="s">
        <v>297</v>
      </c>
      <c r="C59" s="33" t="s">
        <v>298</v>
      </c>
      <c r="D59" s="33" t="s">
        <v>28</v>
      </c>
      <c r="E59" s="33" t="s">
        <v>299</v>
      </c>
      <c r="F59" s="33" t="s">
        <v>51</v>
      </c>
      <c r="G59" s="33" t="s">
        <v>31</v>
      </c>
      <c r="H59" s="33" t="s">
        <v>300</v>
      </c>
      <c r="I59" s="76">
        <v>154</v>
      </c>
      <c r="J59" s="76">
        <v>50</v>
      </c>
      <c r="K59" s="76">
        <v>0</v>
      </c>
      <c r="L59" s="76">
        <v>0</v>
      </c>
      <c r="M59" s="76">
        <v>104</v>
      </c>
      <c r="N59" s="33" t="s">
        <v>301</v>
      </c>
      <c r="O59" s="33" t="s">
        <v>302</v>
      </c>
      <c r="P59" s="104" t="s">
        <v>35</v>
      </c>
      <c r="Q59" s="104" t="s">
        <v>35</v>
      </c>
      <c r="R59" s="104">
        <v>1786</v>
      </c>
      <c r="S59" s="104">
        <v>163</v>
      </c>
      <c r="T59" s="113"/>
    </row>
    <row r="60" s="5" customFormat="1" ht="48" customHeight="1" spans="1:20">
      <c r="A60" s="60">
        <v>9</v>
      </c>
      <c r="B60" s="34" t="s">
        <v>303</v>
      </c>
      <c r="C60" s="34" t="s">
        <v>304</v>
      </c>
      <c r="D60" s="34" t="s">
        <v>28</v>
      </c>
      <c r="E60" s="34" t="s">
        <v>305</v>
      </c>
      <c r="F60" s="34" t="s">
        <v>88</v>
      </c>
      <c r="G60" s="34" t="s">
        <v>31</v>
      </c>
      <c r="H60" s="34" t="s">
        <v>306</v>
      </c>
      <c r="I60" s="37">
        <v>50</v>
      </c>
      <c r="J60" s="37">
        <v>50</v>
      </c>
      <c r="K60" s="37">
        <v>0</v>
      </c>
      <c r="L60" s="37">
        <v>0</v>
      </c>
      <c r="M60" s="37">
        <v>0</v>
      </c>
      <c r="N60" s="37" t="s">
        <v>307</v>
      </c>
      <c r="O60" s="37" t="s">
        <v>307</v>
      </c>
      <c r="P60" s="80" t="s">
        <v>35</v>
      </c>
      <c r="Q60" s="80" t="s">
        <v>35</v>
      </c>
      <c r="R60" s="80">
        <v>184</v>
      </c>
      <c r="S60" s="80">
        <v>22</v>
      </c>
      <c r="T60" s="113"/>
    </row>
    <row r="61" s="5" customFormat="1" ht="54" customHeight="1" spans="1:20">
      <c r="A61" s="60">
        <v>10</v>
      </c>
      <c r="B61" s="34" t="s">
        <v>308</v>
      </c>
      <c r="C61" s="34" t="s">
        <v>309</v>
      </c>
      <c r="D61" s="34" t="s">
        <v>28</v>
      </c>
      <c r="E61" s="34" t="s">
        <v>310</v>
      </c>
      <c r="F61" s="34" t="s">
        <v>88</v>
      </c>
      <c r="G61" s="34" t="s">
        <v>31</v>
      </c>
      <c r="H61" s="34" t="s">
        <v>311</v>
      </c>
      <c r="I61" s="37">
        <v>150</v>
      </c>
      <c r="J61" s="37">
        <v>150</v>
      </c>
      <c r="K61" s="37">
        <v>0</v>
      </c>
      <c r="L61" s="37">
        <v>0</v>
      </c>
      <c r="M61" s="37">
        <v>0</v>
      </c>
      <c r="N61" s="37" t="s">
        <v>312</v>
      </c>
      <c r="O61" s="37" t="s">
        <v>312</v>
      </c>
      <c r="P61" s="80" t="s">
        <v>35</v>
      </c>
      <c r="Q61" s="80" t="s">
        <v>35</v>
      </c>
      <c r="R61" s="80">
        <v>450</v>
      </c>
      <c r="S61" s="80">
        <v>50</v>
      </c>
      <c r="T61" s="113"/>
    </row>
    <row r="62" s="5" customFormat="1" ht="67" customHeight="1" spans="1:20">
      <c r="A62" s="60">
        <v>11</v>
      </c>
      <c r="B62" s="34" t="s">
        <v>313</v>
      </c>
      <c r="C62" s="34" t="s">
        <v>314</v>
      </c>
      <c r="D62" s="34" t="s">
        <v>28</v>
      </c>
      <c r="E62" s="34" t="s">
        <v>305</v>
      </c>
      <c r="F62" s="34" t="s">
        <v>88</v>
      </c>
      <c r="G62" s="34" t="s">
        <v>31</v>
      </c>
      <c r="H62" s="34" t="s">
        <v>315</v>
      </c>
      <c r="I62" s="37">
        <v>100</v>
      </c>
      <c r="J62" s="37">
        <v>100</v>
      </c>
      <c r="K62" s="37">
        <v>0</v>
      </c>
      <c r="L62" s="37">
        <v>0</v>
      </c>
      <c r="M62" s="37">
        <v>0</v>
      </c>
      <c r="N62" s="37" t="s">
        <v>316</v>
      </c>
      <c r="O62" s="37" t="s">
        <v>316</v>
      </c>
      <c r="P62" s="80" t="s">
        <v>35</v>
      </c>
      <c r="Q62" s="80" t="s">
        <v>35</v>
      </c>
      <c r="R62" s="80">
        <v>88</v>
      </c>
      <c r="S62" s="80">
        <v>8</v>
      </c>
      <c r="T62" s="113"/>
    </row>
    <row r="63" s="12" customFormat="1" ht="44" customHeight="1" spans="1:20">
      <c r="A63" s="60">
        <v>12</v>
      </c>
      <c r="B63" s="34" t="s">
        <v>317</v>
      </c>
      <c r="C63" s="34" t="s">
        <v>103</v>
      </c>
      <c r="D63" s="34" t="s">
        <v>28</v>
      </c>
      <c r="E63" s="34" t="s">
        <v>98</v>
      </c>
      <c r="F63" s="34" t="s">
        <v>88</v>
      </c>
      <c r="G63" s="34" t="s">
        <v>121</v>
      </c>
      <c r="H63" s="34" t="s">
        <v>318</v>
      </c>
      <c r="I63" s="37">
        <v>100</v>
      </c>
      <c r="J63" s="37">
        <v>100</v>
      </c>
      <c r="K63" s="37">
        <v>0</v>
      </c>
      <c r="L63" s="37">
        <v>0</v>
      </c>
      <c r="M63" s="37">
        <v>0</v>
      </c>
      <c r="N63" s="37" t="s">
        <v>319</v>
      </c>
      <c r="O63" s="37" t="s">
        <v>319</v>
      </c>
      <c r="P63" s="80" t="s">
        <v>35</v>
      </c>
      <c r="Q63" s="80" t="s">
        <v>35</v>
      </c>
      <c r="R63" s="80">
        <v>287</v>
      </c>
      <c r="S63" s="80">
        <v>32</v>
      </c>
      <c r="T63" s="114"/>
    </row>
    <row r="64" s="12" customFormat="1" ht="44" customHeight="1" spans="1:20">
      <c r="A64" s="60">
        <v>13</v>
      </c>
      <c r="B64" s="37" t="s">
        <v>320</v>
      </c>
      <c r="C64" s="37" t="s">
        <v>321</v>
      </c>
      <c r="D64" s="37" t="s">
        <v>28</v>
      </c>
      <c r="E64" s="37" t="s">
        <v>322</v>
      </c>
      <c r="F64" s="37" t="s">
        <v>110</v>
      </c>
      <c r="G64" s="37" t="s">
        <v>31</v>
      </c>
      <c r="H64" s="62" t="s">
        <v>323</v>
      </c>
      <c r="I64" s="82">
        <v>390</v>
      </c>
      <c r="J64" s="82">
        <v>390</v>
      </c>
      <c r="K64" s="82"/>
      <c r="L64" s="82"/>
      <c r="M64" s="82"/>
      <c r="N64" s="37" t="s">
        <v>324</v>
      </c>
      <c r="O64" s="37" t="s">
        <v>324</v>
      </c>
      <c r="P64" s="80" t="s">
        <v>35</v>
      </c>
      <c r="Q64" s="80" t="s">
        <v>35</v>
      </c>
      <c r="R64" s="129">
        <v>1832</v>
      </c>
      <c r="S64" s="129">
        <v>80</v>
      </c>
      <c r="T64" s="114"/>
    </row>
    <row r="65" s="7" customFormat="1" ht="55" customHeight="1" spans="1:20">
      <c r="A65" s="60">
        <v>14</v>
      </c>
      <c r="B65" s="34" t="s">
        <v>325</v>
      </c>
      <c r="C65" s="35" t="s">
        <v>103</v>
      </c>
      <c r="D65" s="53" t="s">
        <v>28</v>
      </c>
      <c r="E65" s="35" t="s">
        <v>326</v>
      </c>
      <c r="F65" s="35" t="s">
        <v>128</v>
      </c>
      <c r="G65" s="34" t="s">
        <v>327</v>
      </c>
      <c r="H65" s="34" t="s">
        <v>328</v>
      </c>
      <c r="I65" s="85">
        <v>100</v>
      </c>
      <c r="J65" s="85">
        <v>100</v>
      </c>
      <c r="K65" s="41">
        <v>0</v>
      </c>
      <c r="L65" s="41">
        <v>0</v>
      </c>
      <c r="M65" s="34">
        <v>0</v>
      </c>
      <c r="N65" s="34" t="s">
        <v>329</v>
      </c>
      <c r="O65" s="96" t="s">
        <v>330</v>
      </c>
      <c r="P65" s="96" t="s">
        <v>35</v>
      </c>
      <c r="Q65" s="96" t="s">
        <v>35</v>
      </c>
      <c r="R65" s="84">
        <v>2850</v>
      </c>
      <c r="S65" s="84">
        <v>112</v>
      </c>
      <c r="T65" s="96"/>
    </row>
    <row r="66" s="8" customFormat="1" ht="55" customHeight="1" spans="1:20">
      <c r="A66" s="60">
        <v>15</v>
      </c>
      <c r="B66" s="35" t="s">
        <v>331</v>
      </c>
      <c r="C66" s="35" t="s">
        <v>332</v>
      </c>
      <c r="D66" s="53" t="s">
        <v>28</v>
      </c>
      <c r="E66" s="35" t="s">
        <v>333</v>
      </c>
      <c r="F66" s="35" t="s">
        <v>128</v>
      </c>
      <c r="G66" s="35" t="s">
        <v>134</v>
      </c>
      <c r="H66" s="34" t="s">
        <v>334</v>
      </c>
      <c r="I66" s="85">
        <v>150</v>
      </c>
      <c r="J66" s="85">
        <v>150</v>
      </c>
      <c r="K66" s="41">
        <v>0</v>
      </c>
      <c r="L66" s="41">
        <v>0</v>
      </c>
      <c r="M66" s="53">
        <v>0</v>
      </c>
      <c r="N66" s="34" t="s">
        <v>335</v>
      </c>
      <c r="O66" s="96" t="s">
        <v>336</v>
      </c>
      <c r="P66" s="96" t="s">
        <v>35</v>
      </c>
      <c r="Q66" s="87" t="s">
        <v>35</v>
      </c>
      <c r="R66" s="84">
        <v>658</v>
      </c>
      <c r="S66" s="84">
        <v>83</v>
      </c>
      <c r="T66" s="116"/>
    </row>
    <row r="67" s="8" customFormat="1" ht="69" customHeight="1" spans="1:20">
      <c r="A67" s="60">
        <v>16</v>
      </c>
      <c r="B67" s="34" t="s">
        <v>337</v>
      </c>
      <c r="C67" s="35" t="s">
        <v>103</v>
      </c>
      <c r="D67" s="53" t="s">
        <v>28</v>
      </c>
      <c r="E67" s="35" t="s">
        <v>338</v>
      </c>
      <c r="F67" s="35" t="s">
        <v>128</v>
      </c>
      <c r="G67" s="34" t="s">
        <v>327</v>
      </c>
      <c r="H67" s="34" t="s">
        <v>339</v>
      </c>
      <c r="I67" s="85">
        <v>220</v>
      </c>
      <c r="J67" s="85">
        <v>220</v>
      </c>
      <c r="K67" s="41">
        <v>0</v>
      </c>
      <c r="L67" s="41">
        <v>0</v>
      </c>
      <c r="M67" s="34">
        <v>0</v>
      </c>
      <c r="N67" s="34" t="s">
        <v>340</v>
      </c>
      <c r="O67" s="96" t="s">
        <v>341</v>
      </c>
      <c r="P67" s="96" t="s">
        <v>35</v>
      </c>
      <c r="Q67" s="96" t="s">
        <v>35</v>
      </c>
      <c r="R67" s="84">
        <v>1388</v>
      </c>
      <c r="S67" s="84">
        <v>225</v>
      </c>
      <c r="T67" s="116"/>
    </row>
    <row r="68" s="8" customFormat="1" ht="91" customHeight="1" spans="1:20">
      <c r="A68" s="60">
        <v>17</v>
      </c>
      <c r="B68" s="44" t="s">
        <v>342</v>
      </c>
      <c r="C68" s="44" t="s">
        <v>343</v>
      </c>
      <c r="D68" s="44" t="s">
        <v>28</v>
      </c>
      <c r="E68" s="45" t="s">
        <v>344</v>
      </c>
      <c r="F68" s="45" t="s">
        <v>152</v>
      </c>
      <c r="G68" s="45" t="s">
        <v>259</v>
      </c>
      <c r="H68" s="45" t="s">
        <v>345</v>
      </c>
      <c r="I68" s="88">
        <v>210</v>
      </c>
      <c r="J68" s="88">
        <v>210</v>
      </c>
      <c r="K68" s="141"/>
      <c r="L68" s="141"/>
      <c r="M68" s="141"/>
      <c r="N68" s="45" t="s">
        <v>346</v>
      </c>
      <c r="O68" s="45" t="s">
        <v>347</v>
      </c>
      <c r="P68" s="88" t="s">
        <v>35</v>
      </c>
      <c r="Q68" s="88" t="s">
        <v>35</v>
      </c>
      <c r="R68" s="117">
        <v>756</v>
      </c>
      <c r="S68" s="117">
        <v>189</v>
      </c>
      <c r="T68" s="116"/>
    </row>
    <row r="69" s="13" customFormat="1" ht="105" customHeight="1" spans="1:20">
      <c r="A69" s="60">
        <v>18</v>
      </c>
      <c r="B69" s="130" t="s">
        <v>348</v>
      </c>
      <c r="C69" s="130" t="s">
        <v>349</v>
      </c>
      <c r="D69" s="130" t="s">
        <v>28</v>
      </c>
      <c r="E69" s="130" t="s">
        <v>350</v>
      </c>
      <c r="F69" s="130" t="s">
        <v>152</v>
      </c>
      <c r="G69" s="130" t="s">
        <v>31</v>
      </c>
      <c r="H69" s="130" t="s">
        <v>351</v>
      </c>
      <c r="I69" s="142">
        <v>100</v>
      </c>
      <c r="J69" s="142">
        <v>100</v>
      </c>
      <c r="K69" s="117"/>
      <c r="L69" s="117"/>
      <c r="M69" s="117"/>
      <c r="N69" s="143" t="s">
        <v>352</v>
      </c>
      <c r="O69" s="143" t="s">
        <v>353</v>
      </c>
      <c r="P69" s="117" t="s">
        <v>35</v>
      </c>
      <c r="Q69" s="117" t="s">
        <v>35</v>
      </c>
      <c r="R69" s="117">
        <v>786</v>
      </c>
      <c r="S69" s="117">
        <v>283</v>
      </c>
      <c r="T69" s="116"/>
    </row>
    <row r="70" s="7" customFormat="1" ht="93" customHeight="1" spans="1:20">
      <c r="A70" s="60">
        <v>19</v>
      </c>
      <c r="B70" s="46" t="s">
        <v>354</v>
      </c>
      <c r="C70" s="46" t="s">
        <v>270</v>
      </c>
      <c r="D70" s="47" t="s">
        <v>28</v>
      </c>
      <c r="E70" s="46" t="s">
        <v>355</v>
      </c>
      <c r="F70" s="46" t="s">
        <v>169</v>
      </c>
      <c r="G70" s="46" t="s">
        <v>356</v>
      </c>
      <c r="H70" s="46" t="s">
        <v>357</v>
      </c>
      <c r="I70" s="90">
        <v>50</v>
      </c>
      <c r="J70" s="90">
        <v>50</v>
      </c>
      <c r="K70" s="46"/>
      <c r="L70" s="46"/>
      <c r="M70" s="91"/>
      <c r="N70" s="46" t="s">
        <v>358</v>
      </c>
      <c r="O70" s="92" t="s">
        <v>359</v>
      </c>
      <c r="P70" s="93" t="s">
        <v>35</v>
      </c>
      <c r="Q70" s="93" t="s">
        <v>35</v>
      </c>
      <c r="R70" s="118">
        <v>106</v>
      </c>
      <c r="S70" s="119">
        <v>22</v>
      </c>
      <c r="T70" s="120"/>
    </row>
    <row r="71" s="7" customFormat="1" ht="166" customHeight="1" spans="1:20">
      <c r="A71" s="60">
        <v>20</v>
      </c>
      <c r="B71" s="46" t="s">
        <v>360</v>
      </c>
      <c r="C71" s="46" t="s">
        <v>332</v>
      </c>
      <c r="D71" s="47" t="s">
        <v>28</v>
      </c>
      <c r="E71" s="46" t="s">
        <v>361</v>
      </c>
      <c r="F71" s="46" t="s">
        <v>169</v>
      </c>
      <c r="G71" s="46" t="s">
        <v>134</v>
      </c>
      <c r="H71" s="46" t="s">
        <v>362</v>
      </c>
      <c r="I71" s="90" t="s">
        <v>363</v>
      </c>
      <c r="J71" s="90" t="s">
        <v>363</v>
      </c>
      <c r="K71" s="46"/>
      <c r="L71" s="46"/>
      <c r="M71" s="91"/>
      <c r="N71" s="46" t="s">
        <v>364</v>
      </c>
      <c r="O71" s="92" t="s">
        <v>365</v>
      </c>
      <c r="P71" s="93" t="s">
        <v>35</v>
      </c>
      <c r="Q71" s="93" t="s">
        <v>35</v>
      </c>
      <c r="R71" s="118" t="s">
        <v>366</v>
      </c>
      <c r="S71" s="119" t="s">
        <v>367</v>
      </c>
      <c r="T71" s="120"/>
    </row>
    <row r="72" s="7" customFormat="1" ht="95" customHeight="1" spans="1:20">
      <c r="A72" s="60">
        <v>21</v>
      </c>
      <c r="B72" s="46" t="s">
        <v>368</v>
      </c>
      <c r="C72" s="46" t="s">
        <v>270</v>
      </c>
      <c r="D72" s="47" t="s">
        <v>28</v>
      </c>
      <c r="E72" s="46" t="s">
        <v>369</v>
      </c>
      <c r="F72" s="46" t="s">
        <v>169</v>
      </c>
      <c r="G72" s="46" t="s">
        <v>356</v>
      </c>
      <c r="H72" s="46" t="s">
        <v>370</v>
      </c>
      <c r="I72" s="90">
        <v>46.5</v>
      </c>
      <c r="J72" s="90">
        <v>46.5</v>
      </c>
      <c r="K72" s="46"/>
      <c r="L72" s="46"/>
      <c r="M72" s="91"/>
      <c r="N72" s="46" t="s">
        <v>371</v>
      </c>
      <c r="O72" s="92" t="s">
        <v>372</v>
      </c>
      <c r="P72" s="93" t="s">
        <v>35</v>
      </c>
      <c r="Q72" s="93" t="s">
        <v>35</v>
      </c>
      <c r="R72" s="118">
        <v>274</v>
      </c>
      <c r="S72" s="119">
        <v>36</v>
      </c>
      <c r="T72" s="120"/>
    </row>
    <row r="73" s="7" customFormat="1" ht="111" customHeight="1" spans="1:20">
      <c r="A73" s="60">
        <v>22</v>
      </c>
      <c r="B73" s="46" t="s">
        <v>373</v>
      </c>
      <c r="C73" s="46" t="s">
        <v>270</v>
      </c>
      <c r="D73" s="47" t="s">
        <v>28</v>
      </c>
      <c r="E73" s="46" t="s">
        <v>374</v>
      </c>
      <c r="F73" s="46" t="s">
        <v>169</v>
      </c>
      <c r="G73" s="46" t="s">
        <v>356</v>
      </c>
      <c r="H73" s="46" t="s">
        <v>375</v>
      </c>
      <c r="I73" s="90">
        <v>100</v>
      </c>
      <c r="J73" s="90">
        <v>100</v>
      </c>
      <c r="K73" s="46"/>
      <c r="L73" s="46"/>
      <c r="M73" s="91"/>
      <c r="N73" s="46" t="s">
        <v>376</v>
      </c>
      <c r="O73" s="92" t="s">
        <v>372</v>
      </c>
      <c r="P73" s="93" t="s">
        <v>35</v>
      </c>
      <c r="Q73" s="93" t="s">
        <v>35</v>
      </c>
      <c r="R73" s="118" t="s">
        <v>377</v>
      </c>
      <c r="S73" s="119" t="s">
        <v>378</v>
      </c>
      <c r="T73" s="120"/>
    </row>
    <row r="74" s="1" customFormat="1" ht="23" customHeight="1" spans="1:20">
      <c r="A74" s="60">
        <v>23</v>
      </c>
      <c r="B74" s="34" t="s">
        <v>379</v>
      </c>
      <c r="C74" s="34" t="s">
        <v>380</v>
      </c>
      <c r="D74" s="34" t="s">
        <v>28</v>
      </c>
      <c r="E74" s="34" t="s">
        <v>381</v>
      </c>
      <c r="F74" s="34" t="s">
        <v>382</v>
      </c>
      <c r="G74" s="34" t="s">
        <v>383</v>
      </c>
      <c r="H74" s="33" t="s">
        <v>384</v>
      </c>
      <c r="I74" s="76">
        <v>395</v>
      </c>
      <c r="J74" s="76">
        <v>395</v>
      </c>
      <c r="K74" s="76"/>
      <c r="L74" s="76"/>
      <c r="M74" s="76"/>
      <c r="N74" s="76" t="s">
        <v>385</v>
      </c>
      <c r="O74" s="77" t="s">
        <v>386</v>
      </c>
      <c r="P74" s="78" t="s">
        <v>47</v>
      </c>
      <c r="Q74" s="78" t="s">
        <v>35</v>
      </c>
      <c r="R74" s="78">
        <v>100</v>
      </c>
      <c r="S74" s="78">
        <v>72</v>
      </c>
      <c r="T74" s="111"/>
    </row>
    <row r="75" s="1" customFormat="1" ht="21" spans="1:20">
      <c r="A75" s="60">
        <v>24</v>
      </c>
      <c r="B75" s="76" t="s">
        <v>387</v>
      </c>
      <c r="C75" s="76" t="s">
        <v>388</v>
      </c>
      <c r="D75" s="76" t="s">
        <v>28</v>
      </c>
      <c r="E75" s="76" t="s">
        <v>389</v>
      </c>
      <c r="F75" s="76" t="s">
        <v>327</v>
      </c>
      <c r="G75" s="76" t="s">
        <v>327</v>
      </c>
      <c r="H75" s="103" t="s">
        <v>390</v>
      </c>
      <c r="I75" s="76">
        <v>300</v>
      </c>
      <c r="J75" s="76">
        <v>300</v>
      </c>
      <c r="K75" s="76"/>
      <c r="L75" s="76"/>
      <c r="M75" s="76"/>
      <c r="N75" s="76" t="s">
        <v>391</v>
      </c>
      <c r="O75" s="77"/>
      <c r="P75" s="78" t="s">
        <v>35</v>
      </c>
      <c r="Q75" s="78" t="s">
        <v>35</v>
      </c>
      <c r="R75" s="78"/>
      <c r="S75" s="78"/>
      <c r="T75" s="111"/>
    </row>
    <row r="76" s="1" customFormat="1" ht="21" spans="1:20">
      <c r="A76" s="60">
        <v>25</v>
      </c>
      <c r="B76" s="76" t="s">
        <v>392</v>
      </c>
      <c r="C76" s="76" t="s">
        <v>388</v>
      </c>
      <c r="D76" s="76" t="s">
        <v>28</v>
      </c>
      <c r="E76" s="76" t="s">
        <v>393</v>
      </c>
      <c r="F76" s="76" t="s">
        <v>327</v>
      </c>
      <c r="G76" s="76" t="s">
        <v>327</v>
      </c>
      <c r="H76" s="103" t="s">
        <v>394</v>
      </c>
      <c r="I76" s="76">
        <v>200</v>
      </c>
      <c r="J76" s="76">
        <v>200</v>
      </c>
      <c r="K76" s="76"/>
      <c r="L76" s="76"/>
      <c r="M76" s="76"/>
      <c r="N76" s="76" t="s">
        <v>395</v>
      </c>
      <c r="O76" s="77"/>
      <c r="P76" s="77" t="s">
        <v>35</v>
      </c>
      <c r="Q76" s="77" t="s">
        <v>35</v>
      </c>
      <c r="R76" s="77"/>
      <c r="S76" s="77"/>
      <c r="T76" s="115"/>
    </row>
    <row r="77" s="1" customFormat="1" ht="67" customHeight="1" spans="1:20">
      <c r="A77" s="60">
        <v>26</v>
      </c>
      <c r="B77" s="76" t="s">
        <v>396</v>
      </c>
      <c r="C77" s="76" t="s">
        <v>388</v>
      </c>
      <c r="D77" s="76" t="s">
        <v>28</v>
      </c>
      <c r="E77" s="76" t="s">
        <v>397</v>
      </c>
      <c r="F77" s="76" t="s">
        <v>327</v>
      </c>
      <c r="G77" s="76" t="s">
        <v>327</v>
      </c>
      <c r="H77" s="103" t="s">
        <v>398</v>
      </c>
      <c r="I77" s="76">
        <v>500</v>
      </c>
      <c r="J77" s="76">
        <v>500</v>
      </c>
      <c r="K77" s="76"/>
      <c r="L77" s="76"/>
      <c r="M77" s="76"/>
      <c r="N77" s="76" t="s">
        <v>399</v>
      </c>
      <c r="O77" s="76" t="s">
        <v>399</v>
      </c>
      <c r="P77" s="77" t="s">
        <v>35</v>
      </c>
      <c r="Q77" s="77" t="s">
        <v>35</v>
      </c>
      <c r="R77" s="160"/>
      <c r="S77" s="161"/>
      <c r="T77" s="161"/>
    </row>
    <row r="78" s="1" customFormat="1" ht="90" customHeight="1" spans="1:20">
      <c r="A78" s="60">
        <v>27</v>
      </c>
      <c r="B78" s="131" t="s">
        <v>400</v>
      </c>
      <c r="C78" s="132" t="s">
        <v>401</v>
      </c>
      <c r="D78" s="131" t="s">
        <v>28</v>
      </c>
      <c r="E78" s="131" t="s">
        <v>402</v>
      </c>
      <c r="F78" s="133" t="s">
        <v>403</v>
      </c>
      <c r="G78" s="133" t="s">
        <v>404</v>
      </c>
      <c r="H78" s="133" t="s">
        <v>405</v>
      </c>
      <c r="I78" s="144">
        <v>330</v>
      </c>
      <c r="J78" s="144">
        <v>330</v>
      </c>
      <c r="K78" s="144"/>
      <c r="L78" s="144"/>
      <c r="M78" s="145"/>
      <c r="N78" s="29" t="s">
        <v>406</v>
      </c>
      <c r="O78" s="146" t="s">
        <v>407</v>
      </c>
      <c r="P78" s="147" t="s">
        <v>408</v>
      </c>
      <c r="Q78" s="161"/>
      <c r="R78" s="160" t="s">
        <v>409</v>
      </c>
      <c r="S78" s="161"/>
      <c r="T78" s="161"/>
    </row>
    <row r="79" s="10" customFormat="1" ht="31.5" spans="1:20">
      <c r="A79" s="60">
        <v>28</v>
      </c>
      <c r="B79" s="134" t="s">
        <v>410</v>
      </c>
      <c r="C79" s="49" t="s">
        <v>411</v>
      </c>
      <c r="D79" s="134" t="s">
        <v>28</v>
      </c>
      <c r="E79" s="134" t="s">
        <v>190</v>
      </c>
      <c r="F79" s="134" t="s">
        <v>191</v>
      </c>
      <c r="G79" s="134" t="s">
        <v>31</v>
      </c>
      <c r="H79" s="135" t="s">
        <v>412</v>
      </c>
      <c r="I79" s="148">
        <v>350</v>
      </c>
      <c r="J79" s="148">
        <v>350</v>
      </c>
      <c r="K79" s="148"/>
      <c r="L79" s="149"/>
      <c r="M79" s="149"/>
      <c r="N79" s="150" t="s">
        <v>413</v>
      </c>
      <c r="O79" s="151" t="s">
        <v>414</v>
      </c>
      <c r="P79" s="151" t="s">
        <v>415</v>
      </c>
      <c r="Q79" s="162"/>
      <c r="R79" s="121">
        <v>14385</v>
      </c>
      <c r="S79" s="162">
        <v>2637</v>
      </c>
      <c r="T79" s="163"/>
    </row>
    <row r="80" s="10" customFormat="1" ht="42" spans="1:20">
      <c r="A80" s="60">
        <v>29</v>
      </c>
      <c r="B80" s="134" t="s">
        <v>416</v>
      </c>
      <c r="C80" s="49" t="s">
        <v>257</v>
      </c>
      <c r="D80" s="134" t="s">
        <v>28</v>
      </c>
      <c r="E80" s="134" t="s">
        <v>190</v>
      </c>
      <c r="F80" s="134" t="s">
        <v>191</v>
      </c>
      <c r="G80" s="134" t="s">
        <v>259</v>
      </c>
      <c r="H80" s="135" t="s">
        <v>417</v>
      </c>
      <c r="I80" s="148">
        <v>100</v>
      </c>
      <c r="J80" s="148">
        <v>100</v>
      </c>
      <c r="K80" s="148"/>
      <c r="L80" s="149"/>
      <c r="M80" s="149"/>
      <c r="N80" s="150"/>
      <c r="O80" s="151"/>
      <c r="P80" s="151"/>
      <c r="Q80" s="162"/>
      <c r="R80" s="121"/>
      <c r="S80" s="162"/>
      <c r="T80" s="163"/>
    </row>
    <row r="81" s="1" customFormat="1" ht="23" customHeight="1" spans="1:20">
      <c r="A81" s="60">
        <v>30</v>
      </c>
      <c r="B81" s="34" t="s">
        <v>418</v>
      </c>
      <c r="C81" s="34" t="s">
        <v>343</v>
      </c>
      <c r="D81" s="34" t="s">
        <v>28</v>
      </c>
      <c r="E81" s="34" t="s">
        <v>190</v>
      </c>
      <c r="F81" s="34" t="s">
        <v>419</v>
      </c>
      <c r="G81" s="34" t="s">
        <v>419</v>
      </c>
      <c r="H81" s="33" t="s">
        <v>420</v>
      </c>
      <c r="I81" s="76">
        <v>50</v>
      </c>
      <c r="J81" s="76">
        <v>50</v>
      </c>
      <c r="K81" s="76"/>
      <c r="L81" s="76"/>
      <c r="M81" s="76"/>
      <c r="N81" s="76"/>
      <c r="O81" s="77"/>
      <c r="P81" s="78"/>
      <c r="Q81" s="78"/>
      <c r="R81" s="78"/>
      <c r="S81" s="78"/>
      <c r="T81" s="111"/>
    </row>
    <row r="82" s="1" customFormat="1" ht="15" customHeight="1" spans="1:20">
      <c r="A82" s="23"/>
      <c r="B82" s="35" t="s">
        <v>421</v>
      </c>
      <c r="C82" s="35"/>
      <c r="D82" s="35"/>
      <c r="E82" s="35"/>
      <c r="F82" s="35"/>
      <c r="G82" s="35"/>
      <c r="H82" s="41"/>
      <c r="I82" s="85"/>
      <c r="J82" s="85"/>
      <c r="K82" s="85"/>
      <c r="L82" s="85"/>
      <c r="M82" s="53"/>
      <c r="N82" s="53"/>
      <c r="O82" s="23"/>
      <c r="P82" s="23"/>
      <c r="Q82" s="23"/>
      <c r="R82" s="23"/>
      <c r="S82" s="23"/>
      <c r="T82" s="115"/>
    </row>
    <row r="83" s="1" customFormat="1" ht="15" customHeight="1" spans="1:20">
      <c r="A83" s="23"/>
      <c r="B83" s="53"/>
      <c r="C83" s="136"/>
      <c r="D83" s="136"/>
      <c r="E83" s="136"/>
      <c r="F83" s="136"/>
      <c r="G83" s="136"/>
      <c r="H83" s="33"/>
      <c r="I83" s="34"/>
      <c r="J83" s="34"/>
      <c r="K83" s="34"/>
      <c r="L83" s="34"/>
      <c r="M83" s="53"/>
      <c r="N83" s="53"/>
      <c r="O83" s="23"/>
      <c r="P83" s="23"/>
      <c r="Q83" s="23"/>
      <c r="R83" s="23"/>
      <c r="S83" s="23"/>
      <c r="T83" s="115"/>
    </row>
    <row r="84" s="1" customFormat="1" ht="15" customHeight="1" spans="1:20">
      <c r="A84" s="23"/>
      <c r="B84" s="35" t="s">
        <v>422</v>
      </c>
      <c r="C84" s="35"/>
      <c r="D84" s="35"/>
      <c r="E84" s="35"/>
      <c r="F84" s="35"/>
      <c r="G84" s="35"/>
      <c r="H84" s="41"/>
      <c r="I84" s="85">
        <f>SUM(I85:I86)</f>
        <v>200</v>
      </c>
      <c r="J84" s="85">
        <f>SUM(J85:J86)</f>
        <v>200</v>
      </c>
      <c r="K84" s="85"/>
      <c r="L84" s="85"/>
      <c r="M84" s="53"/>
      <c r="N84" s="53"/>
      <c r="O84" s="23"/>
      <c r="P84" s="23"/>
      <c r="Q84" s="23"/>
      <c r="R84" s="23"/>
      <c r="S84" s="23"/>
      <c r="T84" s="115"/>
    </row>
    <row r="85" s="1" customFormat="1" ht="42" spans="1:20">
      <c r="A85" s="84">
        <v>1</v>
      </c>
      <c r="B85" s="137" t="s">
        <v>423</v>
      </c>
      <c r="C85" s="137" t="s">
        <v>424</v>
      </c>
      <c r="D85" s="138" t="s">
        <v>28</v>
      </c>
      <c r="E85" s="137" t="s">
        <v>185</v>
      </c>
      <c r="F85" s="137" t="s">
        <v>134</v>
      </c>
      <c r="G85" s="137" t="s">
        <v>134</v>
      </c>
      <c r="H85" s="137" t="s">
        <v>425</v>
      </c>
      <c r="I85" s="37">
        <v>200</v>
      </c>
      <c r="J85" s="37">
        <v>200</v>
      </c>
      <c r="K85" s="34"/>
      <c r="L85" s="34"/>
      <c r="M85" s="53"/>
      <c r="N85" s="152" t="s">
        <v>426</v>
      </c>
      <c r="O85" s="152" t="s">
        <v>426</v>
      </c>
      <c r="P85" s="153"/>
      <c r="Q85" s="153"/>
      <c r="R85" s="164" t="s">
        <v>427</v>
      </c>
      <c r="S85" s="164" t="s">
        <v>427</v>
      </c>
      <c r="T85" s="153"/>
    </row>
    <row r="86" s="1" customFormat="1" ht="15" customHeight="1" spans="1:20">
      <c r="A86" s="23"/>
      <c r="B86" s="53"/>
      <c r="C86" s="136"/>
      <c r="D86" s="136"/>
      <c r="E86" s="136"/>
      <c r="F86" s="136"/>
      <c r="G86" s="136"/>
      <c r="H86" s="33"/>
      <c r="I86" s="34"/>
      <c r="J86" s="34"/>
      <c r="K86" s="34"/>
      <c r="L86" s="34"/>
      <c r="M86" s="53"/>
      <c r="N86" s="53"/>
      <c r="O86" s="23"/>
      <c r="P86" s="23"/>
      <c r="Q86" s="23"/>
      <c r="R86" s="23"/>
      <c r="S86" s="23"/>
      <c r="T86" s="115"/>
    </row>
    <row r="87" s="1" customFormat="1" ht="15" customHeight="1" spans="1:20">
      <c r="A87" s="23"/>
      <c r="B87" s="35" t="s">
        <v>428</v>
      </c>
      <c r="C87" s="35"/>
      <c r="D87" s="35"/>
      <c r="E87" s="35"/>
      <c r="F87" s="35"/>
      <c r="G87" s="35"/>
      <c r="H87" s="41"/>
      <c r="I87" s="85">
        <f>SUM(I89:I90)</f>
        <v>200</v>
      </c>
      <c r="J87" s="85">
        <f>SUM(J89:J91)</f>
        <v>500</v>
      </c>
      <c r="K87" s="85"/>
      <c r="L87" s="85"/>
      <c r="M87" s="53"/>
      <c r="N87" s="53"/>
      <c r="O87" s="23"/>
      <c r="P87" s="23"/>
      <c r="Q87" s="23"/>
      <c r="R87" s="23"/>
      <c r="S87" s="23"/>
      <c r="T87" s="115"/>
    </row>
    <row r="88" s="1" customFormat="1" ht="15" customHeight="1" spans="1:20">
      <c r="A88" s="23"/>
      <c r="B88" s="53" t="s">
        <v>429</v>
      </c>
      <c r="C88" s="136"/>
      <c r="D88" s="136"/>
      <c r="E88" s="136"/>
      <c r="F88" s="136"/>
      <c r="G88" s="136"/>
      <c r="H88" s="33"/>
      <c r="I88" s="34"/>
      <c r="J88" s="34"/>
      <c r="K88" s="34"/>
      <c r="L88" s="34"/>
      <c r="M88" s="53"/>
      <c r="N88" s="53"/>
      <c r="O88" s="23"/>
      <c r="P88" s="23"/>
      <c r="Q88" s="23"/>
      <c r="R88" s="23"/>
      <c r="S88" s="23"/>
      <c r="T88" s="115"/>
    </row>
    <row r="89" customFormat="1" ht="63" customHeight="1" spans="1:20">
      <c r="A89" s="84">
        <v>1</v>
      </c>
      <c r="B89" s="49" t="s">
        <v>430</v>
      </c>
      <c r="C89" s="49" t="s">
        <v>411</v>
      </c>
      <c r="D89" s="49" t="s">
        <v>28</v>
      </c>
      <c r="E89" s="49" t="s">
        <v>431</v>
      </c>
      <c r="F89" s="49" t="s">
        <v>110</v>
      </c>
      <c r="G89" s="49" t="s">
        <v>31</v>
      </c>
      <c r="H89" s="139" t="s">
        <v>432</v>
      </c>
      <c r="I89" s="154">
        <v>100</v>
      </c>
      <c r="J89" s="154">
        <v>100</v>
      </c>
      <c r="K89" s="155"/>
      <c r="L89" s="156"/>
      <c r="M89" s="156"/>
      <c r="N89" s="37" t="s">
        <v>316</v>
      </c>
      <c r="O89" s="37" t="s">
        <v>316</v>
      </c>
      <c r="P89" s="157"/>
      <c r="Q89" s="156"/>
      <c r="R89" s="156">
        <v>432</v>
      </c>
      <c r="S89" s="156">
        <v>76</v>
      </c>
      <c r="T89" s="165"/>
    </row>
    <row r="90" customFormat="1" ht="91" customHeight="1" spans="1:20">
      <c r="A90" s="84">
        <v>2</v>
      </c>
      <c r="B90" s="44" t="s">
        <v>433</v>
      </c>
      <c r="C90" s="44" t="s">
        <v>332</v>
      </c>
      <c r="D90" s="44" t="s">
        <v>28</v>
      </c>
      <c r="E90" s="45" t="s">
        <v>434</v>
      </c>
      <c r="F90" s="45" t="s">
        <v>152</v>
      </c>
      <c r="G90" s="45" t="s">
        <v>31</v>
      </c>
      <c r="H90" s="45" t="s">
        <v>435</v>
      </c>
      <c r="I90" s="88">
        <v>100</v>
      </c>
      <c r="J90" s="88">
        <v>100</v>
      </c>
      <c r="K90" s="141"/>
      <c r="L90" s="141"/>
      <c r="M90" s="141"/>
      <c r="N90" s="45" t="s">
        <v>436</v>
      </c>
      <c r="O90" s="45" t="s">
        <v>437</v>
      </c>
      <c r="P90" s="88" t="s">
        <v>35</v>
      </c>
      <c r="Q90" s="88" t="s">
        <v>35</v>
      </c>
      <c r="R90" s="117">
        <v>278</v>
      </c>
      <c r="S90" s="117">
        <v>11</v>
      </c>
      <c r="T90" s="165"/>
    </row>
    <row r="91" customFormat="1" ht="50" customHeight="1" spans="1:20">
      <c r="A91" s="84">
        <v>3</v>
      </c>
      <c r="B91" s="44" t="s">
        <v>438</v>
      </c>
      <c r="C91" s="44" t="s">
        <v>332</v>
      </c>
      <c r="D91" s="44" t="s">
        <v>28</v>
      </c>
      <c r="E91" s="44" t="s">
        <v>191</v>
      </c>
      <c r="F91" s="44" t="s">
        <v>191</v>
      </c>
      <c r="G91" s="44" t="s">
        <v>31</v>
      </c>
      <c r="H91" s="44" t="s">
        <v>439</v>
      </c>
      <c r="I91" s="158">
        <v>300</v>
      </c>
      <c r="J91" s="88">
        <v>300</v>
      </c>
      <c r="K91" s="158"/>
      <c r="L91" s="158"/>
      <c r="M91" s="158"/>
      <c r="N91" s="45" t="s">
        <v>436</v>
      </c>
      <c r="O91" s="45" t="s">
        <v>437</v>
      </c>
      <c r="P91" s="88" t="s">
        <v>35</v>
      </c>
      <c r="Q91" s="88" t="s">
        <v>35</v>
      </c>
      <c r="R91" s="117">
        <v>3567</v>
      </c>
      <c r="S91" s="117">
        <v>846</v>
      </c>
      <c r="T91" s="165"/>
    </row>
    <row r="92" customFormat="1" ht="23.1" customHeight="1" spans="1:20">
      <c r="A92" s="140"/>
      <c r="B92" s="19"/>
      <c r="C92" s="19"/>
      <c r="D92" s="19"/>
      <c r="E92" s="19"/>
      <c r="F92" s="19"/>
      <c r="G92" s="19"/>
      <c r="H92" s="19"/>
      <c r="I92" s="63"/>
      <c r="J92" s="63"/>
      <c r="K92" s="63"/>
      <c r="L92" s="63"/>
      <c r="M92" s="63"/>
      <c r="N92" s="19"/>
      <c r="O92" s="19"/>
      <c r="P92" s="19"/>
      <c r="Q92" s="19"/>
      <c r="R92" s="19"/>
      <c r="S92" s="19"/>
      <c r="T92" s="17"/>
    </row>
    <row r="93" ht="23.1" customHeight="1" spans="1:20">
      <c r="A93" s="140" t="s">
        <v>440</v>
      </c>
      <c r="B93" s="140"/>
      <c r="C93" s="140"/>
      <c r="D93" s="140"/>
      <c r="E93" s="140"/>
      <c r="F93" s="140"/>
      <c r="G93" s="140"/>
      <c r="H93" s="140"/>
      <c r="I93" s="159"/>
      <c r="J93" s="159"/>
      <c r="K93" s="159"/>
      <c r="L93" s="159"/>
      <c r="M93" s="159"/>
      <c r="N93" s="140"/>
      <c r="O93" s="140"/>
      <c r="P93" s="140"/>
      <c r="Q93" s="140"/>
      <c r="R93" s="140"/>
      <c r="S93" s="140"/>
      <c r="T93" s="17"/>
    </row>
  </sheetData>
  <mergeCells count="25">
    <mergeCell ref="A2:T2"/>
    <mergeCell ref="A3:S3"/>
    <mergeCell ref="I4:M4"/>
    <mergeCell ref="B7:G7"/>
    <mergeCell ref="B46:G46"/>
    <mergeCell ref="B51:G51"/>
    <mergeCell ref="B82:G82"/>
    <mergeCell ref="B84:G84"/>
    <mergeCell ref="B87:G87"/>
    <mergeCell ref="A93:S93"/>
    <mergeCell ref="A4:A5"/>
    <mergeCell ref="B4:B5"/>
    <mergeCell ref="C4:C5"/>
    <mergeCell ref="D4:D5"/>
    <mergeCell ref="E4:E5"/>
    <mergeCell ref="F4:F5"/>
    <mergeCell ref="G4:G5"/>
    <mergeCell ref="H4:H5"/>
    <mergeCell ref="N4:N5"/>
    <mergeCell ref="O4:O5"/>
    <mergeCell ref="P4:P5"/>
    <mergeCell ref="Q4:Q5"/>
    <mergeCell ref="R4:R5"/>
    <mergeCell ref="S4:S5"/>
    <mergeCell ref="T4:T5"/>
  </mergeCells>
  <conditionalFormatting sqref="H38">
    <cfRule type="duplicateValues" dxfId="0" priority="5"/>
  </conditionalFormatting>
  <conditionalFormatting sqref="H39">
    <cfRule type="duplicateValues" dxfId="0" priority="1"/>
  </conditionalFormatting>
  <pageMargins left="0.75" right="0.75" top="1" bottom="1" header="0.5" footer="0.5"/>
  <pageSetup paperSize="8" scale="52" fitToHeight="0" orientation="landscape"/>
  <headerFooter/>
</worksheet>
</file>

<file path=docProps/app.xml><?xml version="1.0" encoding="utf-8"?>
<Properties xmlns="http://schemas.openxmlformats.org/officeDocument/2006/extended-properties" xmlns:vt="http://schemas.openxmlformats.org/officeDocument/2006/docPropsVTypes">
  <Company>大理州永平县党政机关单位</Company>
  <Application>WPS 表格</Application>
  <HeadingPairs>
    <vt:vector size="2" baseType="variant">
      <vt:variant>
        <vt:lpstr>工作表</vt:lpstr>
      </vt:variant>
      <vt:variant>
        <vt:i4>1</vt:i4>
      </vt:variant>
    </vt:vector>
  </HeadingPairs>
  <TitlesOfParts>
    <vt:vector size="1" baseType="lpstr">
      <vt:lpstr>1.项目库项目汇总表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FPB-123</dc:creator>
  <cp:lastModifiedBy>Administrator</cp:lastModifiedBy>
  <dcterms:created xsi:type="dcterms:W3CDTF">2024-11-06T09:21:00Z</dcterms:created>
  <dcterms:modified xsi:type="dcterms:W3CDTF">2024-12-24T03:18:11Z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55A8E98AC5514FA288B981C5F71A6391_11</vt:lpwstr>
  </property>
  <property fmtid="{D5CDD505-2E9C-101B-9397-08002B2CF9AE}" pid="3" name="KSOProductBuildVer">
    <vt:lpwstr>2052-12.8.2.18205</vt:lpwstr>
  </property>
</Properties>
</file>