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9" firstSheet="7" activeTab="10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财政拨款收支预算总表'!$A$7:$D$35</definedName>
    <definedName name="_xlnm.Print_Area" localSheetId="9">'表八 部门项目支出预算表（其他运转类、特定目标类项目）'!$A$1:$AA$19</definedName>
    <definedName name="_xlnm.Print_Area" localSheetId="3">'表二 部门收入预算表'!$A$1:$T$9</definedName>
    <definedName name="_xlnm.Print_Area" localSheetId="10">'表九 项目支出绩效目标表（本次下达）'!$A$1:$K$11</definedName>
    <definedName name="_xlnm.Print_Area" localSheetId="8">'表七 部门基本支出预算表（人员类、运转类公用经费项目）'!$A$1:$AD$28</definedName>
    <definedName name="_xlnm.Print_Area" localSheetId="4">'表三 部门支出预算表'!$A$1:$W$25</definedName>
    <definedName name="_xlnm.Print_Area" localSheetId="11">'表十 项目支出绩效目标表（另文下达）'!$A$1:$K$10</definedName>
    <definedName name="_xlnm.Print_Area" localSheetId="19">'表十八 部门项目中期规划预算表'!$A$1:$G$11</definedName>
    <definedName name="_xlnm.Print_Area" localSheetId="13">'表十二 部门政府采购预算表'!$A$1:$X$14</definedName>
    <definedName name="_xlnm.Print_Area" localSheetId="17">'表十六 新增资产配置表'!$A$1:$H$10</definedName>
    <definedName name="_xlnm.Print_Area" localSheetId="14">'表十三 部门政府购买服务预算表'!$A$1:$X$14</definedName>
    <definedName name="_xlnm.Print_Area" localSheetId="15">'表十四 对下转移支付预算表'!$A$1:$N$9</definedName>
    <definedName name="_xlnm.Print_Area" localSheetId="16">'表十五 对下转移支付绩效目标表'!$A$1:$K$8</definedName>
    <definedName name="_xlnm.Print_Area" localSheetId="12">'表十一 政府性基金预算支出预算表'!$A$1:$J$19</definedName>
    <definedName name="_xlnm.Print_Area" localSheetId="5">'表四 财政拨款收支预算总表'!$A$1:$D$38</definedName>
    <definedName name="_xlnm.Print_Area" localSheetId="6">'表五 一般公共预算支出预算表（按功能科目分类）'!$A$1:$M$25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<sst xmlns="http://schemas.openxmlformats.org/spreadsheetml/2006/main" count="1065" uniqueCount="388">
  <si>
    <t>永平县北斗彝族乡卫生院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</si>
  <si>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</si>
  <si>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</si>
  <si>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</si>
  <si>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</si>
  <si>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</si>
  <si>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</si>
  <si>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</si>
  <si>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</si>
  <si>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</si>
  <si>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</si>
  <si>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</si>
  <si>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</si>
  <si>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</si>
  <si>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</si>
  <si>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</si>
  <si>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</si>
  <si>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</si>
  <si>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</si>
  <si>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</si>
  <si>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</si>
  <si>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</si>
  <si>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</si>
  <si>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</si>
  <si>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</si>
  <si>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</si>
  <si>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</si>
  <si>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</si>
  <si>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</si>
  <si>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</si>
  <si>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</si>
  <si>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</si>
  <si>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</si>
  <si>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</si>
  <si>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</si>
  <si>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</si>
  <si>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</si>
  <si>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</si>
  <si>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</si>
  <si>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</si>
  <si>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</si>
  <si>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</si>
  <si>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</si>
  <si>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</si>
  <si>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</si>
  <si>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</si>
  <si>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</si>
  <si>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</si>
  <si>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</si>
  <si>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</si>
  <si>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</si>
  <si>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</si>
  <si>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</si>
  <si>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</si>
  <si>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</si>
  <si>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</si>
  <si>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</si>
  <si>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</si>
  <si>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</si>
  <si>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</si>
  <si>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</si>
  <si>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</si>
  <si>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</si>
  <si>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</si>
  <si>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</si>
  <si>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</si>
  <si>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</si>
  <si>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</si>
  <si>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</si>
  <si>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</si>
  <si>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</si>
  <si>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</si>
  <si>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</si>
  <si>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</si>
  <si>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</si>
  <si>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</si>
  <si>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</si>
  <si>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</si>
  <si>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</si>
  <si>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</si>
  <si>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</si>
  <si>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</si>
  <si>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</si>
  <si>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</si>
  <si>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</si>
  <si>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</si>
  <si>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</si>
  <si>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</si>
  <si>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</si>
  <si>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</si>
  <si>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</si>
  <si>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</si>
  <si>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</si>
  <si>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</si>
  <si>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</si>
  <si>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</si>
  <si>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131015</t>
  </si>
  <si>
    <t>合     计</t>
  </si>
  <si>
    <t/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</si>
  <si>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</si>
  <si>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</si>
  <si>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</si>
  <si>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</si>
  <si>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</si>
  <si>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</si>
  <si>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</si>
  <si>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</si>
  <si>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</si>
  <si>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</si>
  <si>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</si>
  <si>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</si>
  <si>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</si>
  <si>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</si>
  <si>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</si>
  <si>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</si>
  <si>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</si>
  <si>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</si>
  <si>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</si>
  <si>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</si>
  <si>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</si>
  <si>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</si>
  <si>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</si>
  <si>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</si>
  <si>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</si>
  <si>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</si>
  <si>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</si>
  <si>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</si>
  <si>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</si>
  <si>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</si>
  <si>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</si>
  <si>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</si>
  <si>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</si>
  <si>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</si>
  <si>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</si>
  <si>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</si>
  <si>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</si>
  <si>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</si>
  <si>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</si>
  <si>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</si>
  <si>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</si>
  <si>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</si>
  <si>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</si>
  <si>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</si>
  <si>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</si>
  <si>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</si>
  <si>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</si>
  <si>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</si>
  <si>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</si>
  <si>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</si>
  <si>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</si>
  <si>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</si>
  <si>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</si>
  <si>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</si>
  <si>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</si>
  <si>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</si>
  <si>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</si>
  <si>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</si>
  <si>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</si>
  <si>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</si>
  <si>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</si>
  <si>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</si>
  <si>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</si>
  <si>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</si>
  <si>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</si>
  <si>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</si>
  <si>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</si>
  <si>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</si>
  <si>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</si>
  <si>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</si>
  <si>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</si>
  <si>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</si>
  <si>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</si>
  <si>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</si>
  <si>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</si>
  <si>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</si>
  <si>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</si>
  <si>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</si>
  <si>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</si>
  <si>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</si>
  <si>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</si>
  <si>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</si>
  <si>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</si>
  <si>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</si>
  <si>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</si>
  <si>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</si>
  <si>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</si>
  <si>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</si>
  <si>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</si>
  <si>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</si>
  <si>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</si>
  <si>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</si>
  <si>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</si>
  <si>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</si>
  <si>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</si>
  <si>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</si>
  <si>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</si>
  <si>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</si>
  <si>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</si>
  <si>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</si>
  <si>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</si>
  <si>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</si>
  <si>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</si>
  <si>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</si>
  <si>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</si>
  <si>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</si>
  <si>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</si>
  <si>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</si>
  <si>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</si>
  <si>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</si>
  <si>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</si>
  <si>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</si>
  <si>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</si>
  <si>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</si>
  <si>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</si>
  <si>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</si>
  <si>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</si>
  <si>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说明：本单位无此公开事项。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</si>
  <si>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</si>
  <si>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</si>
  <si>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</si>
  <si>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</si>
  <si>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</si>
  <si>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</si>
  <si>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</si>
  <si>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</si>
  <si>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</si>
  <si>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</si>
  <si>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</si>
  <si>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</si>
  <si>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</si>
  <si>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</si>
  <si>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</si>
  <si>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</si>
  <si>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</si>
  <si>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</si>
  <si>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</si>
  <si>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</si>
  <si>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</si>
  <si>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</si>
  <si>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</si>
  <si>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</si>
  <si>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</si>
  <si>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</si>
  <si>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</si>
  <si>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</si>
  <si>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</si>
  <si>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</si>
  <si>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</si>
  <si>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</si>
  <si>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</si>
  <si>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</si>
  <si>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</si>
  <si>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</si>
  <si>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532928210000000021927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</si>
  <si>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</si>
  <si>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</si>
  <si>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</si>
  <si>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</si>
  <si>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</si>
  <si>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</si>
  <si>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</si>
  <si>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532928210000000021928</t>
  </si>
  <si>
    <t>社会保障缴费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</si>
  <si>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</si>
  <si>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</si>
  <si>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</si>
  <si>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</si>
  <si>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</si>
  <si>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</si>
  <si>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</si>
  <si>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</si>
  <si>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</si>
  <si>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</si>
  <si>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532928210000000021929</t>
  </si>
  <si>
    <t>30113</t>
  </si>
  <si>
    <t>532928221100000713955</t>
  </si>
  <si>
    <t>工会经费</t>
  </si>
  <si>
    <t>30228</t>
  </si>
  <si>
    <t>532928231100001408806</t>
  </si>
  <si>
    <t>绩效工资（2017年提高标准部分）</t>
  </si>
  <si>
    <t>532928231100001408809</t>
  </si>
  <si>
    <t>其他村社区小组干部待遇补助</t>
  </si>
  <si>
    <t>30305</t>
  </si>
  <si>
    <t>生活补助</t>
  </si>
  <si>
    <t>532928231100001408828</t>
  </si>
  <si>
    <t>单位职工及军人抚恤补助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</si>
  <si>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</si>
  <si>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</si>
  <si>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</si>
  <si>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</si>
  <si>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</si>
  <si>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</si>
  <si>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</si>
  <si>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</si>
  <si>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</si>
  <si>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</si>
  <si>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532928251100003829017</t>
  </si>
  <si>
    <t>永平县北斗彝族乡卫生院2025年事业收入资金</t>
  </si>
  <si>
    <t>30201</t>
  </si>
  <si>
    <t>办公费</t>
  </si>
  <si>
    <t>30204</t>
  </si>
  <si>
    <t>手续费</t>
  </si>
  <si>
    <t>30207</t>
  </si>
  <si>
    <t>邮电费</t>
  </si>
  <si>
    <t>30213</t>
  </si>
  <si>
    <t>维修（护）费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</si>
  <si>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</si>
  <si>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</si>
  <si>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</si>
  <si>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</si>
  <si>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</si>
  <si>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</si>
  <si>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</si>
  <si>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</si>
  <si>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30240</t>
  </si>
  <si>
    <t>税金及附加费用</t>
  </si>
  <si>
    <t>30299</t>
  </si>
  <si>
    <t>其他商品和服务支出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</si>
  <si>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</si>
  <si>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</si>
  <si>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</si>
  <si>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</si>
  <si>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</si>
  <si>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</si>
  <si>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</si>
  <si>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</si>
  <si>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</si>
  <si>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</si>
  <si>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北斗彝族乡卫生院卫生院2025年事业收支预算表</t>
  </si>
  <si>
    <t>产出指标</t>
  </si>
  <si>
    <t>数量指标</t>
  </si>
  <si>
    <t>政府办基层医疗卫生机构（乡镇卫生院）</t>
  </si>
  <si>
    <t>=</t>
  </si>
  <si>
    <t>1.00</t>
  </si>
  <si>
    <t>个</t>
  </si>
  <si>
    <t>定量指标</t>
  </si>
  <si>
    <t>北斗已彝族乡卫生院2025年事业收入资金</t>
  </si>
  <si>
    <t>村卫生室</t>
  </si>
  <si>
    <t>9.00</t>
  </si>
  <si>
    <t>效益指标</t>
  </si>
  <si>
    <t>社会效益</t>
  </si>
  <si>
    <t>基层服务能力</t>
  </si>
  <si>
    <t>&gt;=</t>
  </si>
  <si>
    <t>不断提升</t>
  </si>
  <si>
    <t>%</t>
  </si>
  <si>
    <t>基本药物制度覆盖率</t>
  </si>
  <si>
    <t>100</t>
  </si>
  <si>
    <t>满意度指标</t>
  </si>
  <si>
    <t>服务对象满意度</t>
  </si>
  <si>
    <t>85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</si>
  <si>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</si>
  <si>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</si>
  <si>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</si>
  <si>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</si>
  <si>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</si>
  <si>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</si>
  <si>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</si>
  <si>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</si>
  <si>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</si>
  <si>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</si>
  <si>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</si>
  <si>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</si>
  <si>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</si>
  <si>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</si>
  <si>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</si>
  <si>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</si>
  <si>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</si>
  <si>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博南镇</t>
  </si>
  <si>
    <t>杉阳镇</t>
  </si>
  <si>
    <t>龙街镇</t>
  </si>
  <si>
    <t>北斗乡</t>
  </si>
  <si>
    <t>水泄乡</t>
  </si>
  <si>
    <t>龙门乡</t>
  </si>
  <si>
    <t>厂街乡</t>
  </si>
  <si>
    <t>3=4+5+6</t>
  </si>
  <si>
    <t>7=8+…+14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</si>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</sst>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</numFmts>
  <fonts count="75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b/>
      <sz val="9"/>
      <color rgb="FF000000"/>
      <name val="宋体"/>
      <charset val="134"/>
    </font>
    <font>
      <sz val="24"/>
      <name val="宋体"/>
      <charset val="134"/>
    </font>
    <font>
      <b/>
      <sz val="9"/>
      <color indexed="8"/>
      <name val="SimSun"/>
      <charset val="134"/>
    </font>
    <font>
      <sz val="9"/>
      <color indexed="8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name val="Times New Roman"/>
      <charset val="0"/>
    </font>
    <font>
      <b/>
      <sz val="9"/>
      <name val="Times New Roman"/>
      <charset val="0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b/>
      <sz val="9"/>
      <color indexed="8"/>
      <name val="Times New Roman"/>
      <charset val="0"/>
    </font>
    <font>
      <sz val="10"/>
      <name val="Times New Roman"/>
      <charset val="134"/>
    </font>
    <font>
      <sz val="18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5" fillId="6" borderId="2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7" borderId="24" applyNumberFormat="0" applyAlignment="0" applyProtection="0">
      <alignment vertical="center"/>
    </xf>
    <xf numFmtId="0" fontId="64" fillId="8" borderId="25" applyNumberFormat="0" applyAlignment="0" applyProtection="0">
      <alignment vertical="center"/>
    </xf>
    <xf numFmtId="0" fontId="65" fillId="8" borderId="24" applyNumberFormat="0" applyAlignment="0" applyProtection="0">
      <alignment vertical="center"/>
    </xf>
    <xf numFmtId="0" fontId="66" fillId="9" borderId="26" applyNumberFormat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9" fillId="0" borderId="0"/>
    <xf numFmtId="0" fontId="15" fillId="0" borderId="0"/>
    <xf numFmtId="0" fontId="39" fillId="0" borderId="0">
      <alignment vertical="center"/>
    </xf>
    <xf numFmtId="0" fontId="9" fillId="0" borderId="0">
      <alignment vertical="top"/>
      <protection locked="0"/>
    </xf>
    <xf numFmtId="0" fontId="39" fillId="0" borderId="0">
      <alignment vertical="center"/>
    </xf>
    <xf numFmtId="0" fontId="39" fillId="0" borderId="0"/>
    <xf numFmtId="0" fontId="74" fillId="0" borderId="0">
      <alignment vertical="top"/>
      <protection locked="0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9">
      <alignment horizontal="left" vertical="center" wrapText="1"/>
    </xf>
  </cellStyleXfs>
  <cellXfs count="245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5" applyFont="1" applyFill="1" applyBorder="1" applyAlignment="1" applyProtection="1"/>
    <xf numFmtId="49" fontId="2" fillId="0" borderId="0" xfId="55" applyNumberFormat="1" applyFont="1" applyFill="1" applyBorder="1" applyAlignment="1" applyProtection="1"/>
    <xf numFmtId="0" fontId="2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vertical="center"/>
      <protection locked="0"/>
    </xf>
    <xf numFmtId="0" fontId="4" fillId="0" borderId="0" xfId="55" applyFont="1" applyFill="1" applyBorder="1" applyAlignment="1" applyProtection="1">
      <alignment vertical="center"/>
    </xf>
    <xf numFmtId="0" fontId="4" fillId="0" borderId="0" xfId="55" applyFont="1" applyFill="1" applyBorder="1" applyAlignment="1" applyProtection="1"/>
    <xf numFmtId="0" fontId="4" fillId="0" borderId="0" xfId="55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2" fillId="0" borderId="1" xfId="55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5" applyFont="1" applyFill="1" applyBorder="1" applyAlignment="1" applyProtection="1">
      <alignment horizontal="left" vertical="center" wrapText="1"/>
    </xf>
    <xf numFmtId="0" fontId="6" fillId="0" borderId="1" xfId="55" applyFont="1" applyFill="1" applyBorder="1" applyAlignment="1" applyProtection="1">
      <alignment horizontal="right" vertical="center" wrapText="1"/>
    </xf>
    <xf numFmtId="0" fontId="6" fillId="0" borderId="1" xfId="55" applyFont="1" applyFill="1" applyBorder="1" applyAlignment="1" applyProtection="1">
      <alignment horizontal="righ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7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  <protection locked="0"/>
    </xf>
    <xf numFmtId="0" fontId="1" fillId="2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2" fillId="0" borderId="1" xfId="55" applyFont="1" applyFill="1" applyBorder="1" applyAlignment="1" applyProtection="1">
      <alignment horizontal="center" vertical="center"/>
    </xf>
    <xf numFmtId="0" fontId="5" fillId="0" borderId="1" xfId="55" applyFont="1" applyFill="1" applyBorder="1" applyAlignment="1" applyProtection="1">
      <alignment vertical="center" wrapText="1"/>
    </xf>
    <xf numFmtId="0" fontId="9" fillId="0" borderId="1" xfId="55" applyFont="1" applyFill="1" applyBorder="1" applyAlignment="1" applyProtection="1">
      <alignment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</xf>
    <xf numFmtId="0" fontId="10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/>
    </xf>
    <xf numFmtId="0" fontId="1" fillId="0" borderId="0" xfId="56" applyFont="1" applyFill="1" applyBorder="1" applyAlignment="1" applyProtection="1">
      <alignment vertical="center"/>
      <protection locked="0"/>
    </xf>
    <xf numFmtId="0" fontId="2" fillId="0" borderId="1" xfId="55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vertical="center" wrapText="1"/>
      <protection locked="0"/>
    </xf>
    <xf numFmtId="176" fontId="11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1" fillId="0" borderId="1" xfId="53" applyFont="1" applyFill="1" applyBorder="1" applyAlignment="1" applyProtection="1">
      <alignment horizontal="left" vertical="center" wrapText="1" indent="1"/>
      <protection locked="0"/>
    </xf>
    <xf numFmtId="0" fontId="18" fillId="0" borderId="3" xfId="56" applyFont="1" applyFill="1" applyBorder="1" applyAlignment="1" applyProtection="1">
      <alignment horizontal="center" vertical="center" wrapText="1"/>
      <protection locked="0"/>
    </xf>
    <xf numFmtId="0" fontId="18" fillId="0" borderId="4" xfId="56" applyFont="1" applyFill="1" applyBorder="1" applyAlignment="1" applyProtection="1">
      <alignment horizontal="center" vertical="center" wrapText="1"/>
      <protection locked="0"/>
    </xf>
    <xf numFmtId="0" fontId="18" fillId="0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6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9" fillId="0" borderId="1" xfId="56" applyFont="1" applyFill="1" applyBorder="1" applyAlignment="1" applyProtection="1">
      <alignment horizontal="center" vertical="center" shrinkToFit="1"/>
      <protection locked="0"/>
    </xf>
    <xf numFmtId="176" fontId="21" fillId="0" borderId="1" xfId="56" applyNumberFormat="1" applyFont="1" applyFill="1" applyBorder="1" applyAlignment="1" applyProtection="1">
      <alignment horizontal="right" vertical="center"/>
      <protection locked="0"/>
    </xf>
    <xf numFmtId="176" fontId="8" fillId="0" borderId="1" xfId="56" applyNumberFormat="1" applyFont="1" applyFill="1" applyBorder="1" applyAlignment="1" applyProtection="1">
      <alignment horizontal="right" vertical="center"/>
      <protection locked="0"/>
    </xf>
    <xf numFmtId="0" fontId="4" fillId="0" borderId="2" xfId="56" applyFont="1" applyFill="1" applyBorder="1" applyAlignment="1" applyProtection="1">
      <alignment horizontal="center" vertical="center"/>
    </xf>
    <xf numFmtId="0" fontId="22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23" fillId="0" borderId="1" xfId="56" applyFont="1" applyFill="1" applyBorder="1" applyAlignment="1" applyProtection="1">
      <alignment horizontal="center" vertical="center"/>
      <protection locked="0"/>
    </xf>
    <xf numFmtId="176" fontId="24" fillId="0" borderId="1" xfId="56" applyNumberFormat="1" applyFont="1" applyFill="1" applyBorder="1" applyAlignment="1" applyProtection="1">
      <alignment horizontal="right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5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26" fillId="0" borderId="0" xfId="56" applyFont="1" applyFill="1" applyBorder="1" applyAlignment="1" applyProtection="1">
      <alignment vertical="top"/>
    </xf>
    <xf numFmtId="0" fontId="27" fillId="0" borderId="1" xfId="56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18" fillId="0" borderId="1" xfId="56" applyFont="1" applyFill="1" applyBorder="1" applyAlignment="1" applyProtection="1">
      <alignment horizontal="right" vertical="center"/>
      <protection locked="0"/>
    </xf>
    <xf numFmtId="0" fontId="28" fillId="0" borderId="1" xfId="56" applyFont="1" applyFill="1" applyBorder="1" applyAlignment="1" applyProtection="1">
      <alignment horizontal="right" vertical="center"/>
      <protection locked="0"/>
    </xf>
    <xf numFmtId="176" fontId="28" fillId="0" borderId="1" xfId="56" applyNumberFormat="1" applyFont="1" applyFill="1" applyBorder="1" applyAlignment="1" applyProtection="1">
      <alignment horizontal="right" vertical="center"/>
      <protection locked="0"/>
    </xf>
    <xf numFmtId="0" fontId="14" fillId="0" borderId="0" xfId="56" applyFont="1" applyFill="1" applyBorder="1" applyAlignment="1" applyProtection="1"/>
    <xf numFmtId="0" fontId="29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protection locked="0"/>
    </xf>
    <xf numFmtId="49" fontId="30" fillId="0" borderId="0" xfId="56" applyNumberFormat="1" applyFont="1" applyFill="1" applyBorder="1" applyAlignment="1" applyProtection="1"/>
    <xf numFmtId="0" fontId="30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10" fillId="0" borderId="3" xfId="56" applyFont="1" applyFill="1" applyBorder="1" applyAlignment="1" applyProtection="1">
      <alignment horizontal="center" vertical="center"/>
      <protection locked="0"/>
    </xf>
    <xf numFmtId="0" fontId="10" fillId="0" borderId="4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31" fillId="0" borderId="1" xfId="56" applyNumberFormat="1" applyFont="1" applyFill="1" applyBorder="1" applyAlignment="1" applyProtection="1">
      <alignment horizontal="right" vertical="center"/>
      <protection locked="0"/>
    </xf>
    <xf numFmtId="176" fontId="31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56" applyFont="1" applyFill="1" applyBorder="1" applyAlignment="1" applyProtection="1">
      <alignment vertical="top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>
      <alignment horizontal="left" vertical="center" wrapText="1"/>
    </xf>
    <xf numFmtId="0" fontId="5" fillId="0" borderId="10" xfId="56" applyFont="1" applyFill="1" applyBorder="1" applyAlignment="1" applyProtection="1">
      <alignment horizontal="left" vertical="center" wrapText="1"/>
      <protection locked="0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5" fillId="4" borderId="12" xfId="0" applyFont="1" applyFill="1" applyBorder="1" applyAlignment="1" applyProtection="1">
      <alignment horizontal="left" vertical="center" wrapText="1"/>
      <protection locked="0"/>
    </xf>
    <xf numFmtId="0" fontId="35" fillId="0" borderId="12" xfId="0" applyFont="1" applyFill="1" applyBorder="1" applyAlignment="1">
      <alignment horizontal="left" vertical="center" wrapText="1"/>
    </xf>
    <xf numFmtId="0" fontId="35" fillId="4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56" applyFont="1" applyFill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49" fontId="2" fillId="0" borderId="0" xfId="56" applyNumberFormat="1" applyFont="1" applyFill="1" applyBorder="1" applyAlignment="1" applyProtection="1"/>
    <xf numFmtId="49" fontId="36" fillId="0" borderId="9" xfId="62" applyNumberFormat="1" applyFont="1" applyBorder="1" applyProtection="1">
      <alignment horizontal="left" vertical="center" wrapText="1"/>
      <protection locked="0"/>
    </xf>
    <xf numFmtId="49" fontId="3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7" fontId="37" fillId="0" borderId="9" xfId="0" applyNumberFormat="1" applyFont="1" applyFill="1" applyBorder="1" applyAlignment="1" applyProtection="1">
      <alignment horizontal="right" vertical="center"/>
      <protection locked="0"/>
    </xf>
    <xf numFmtId="176" fontId="9" fillId="0" borderId="1" xfId="56" applyNumberFormat="1" applyFont="1" applyFill="1" applyBorder="1" applyAlignment="1" applyProtection="1">
      <alignment horizontal="right" vertical="center" wrapText="1"/>
      <protection locked="0"/>
    </xf>
    <xf numFmtId="177" fontId="38" fillId="0" borderId="9" xfId="0" applyNumberFormat="1" applyFont="1" applyFill="1" applyBorder="1" applyAlignment="1" applyProtection="1">
      <alignment horizontal="right" vertical="center"/>
      <protection locked="0"/>
    </xf>
    <xf numFmtId="176" fontId="7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56" applyFont="1" applyFill="1" applyBorder="1" applyAlignment="1" applyProtection="1">
      <alignment horizontal="center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28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39" fillId="0" borderId="0" xfId="56" applyFont="1" applyFill="1" applyBorder="1" applyAlignment="1" applyProtection="1">
      <alignment horizontal="center"/>
    </xf>
    <xf numFmtId="0" fontId="39" fillId="0" borderId="0" xfId="56" applyFont="1" applyFill="1" applyBorder="1" applyAlignment="1" applyProtection="1">
      <alignment horizontal="center" wrapText="1"/>
    </xf>
    <xf numFmtId="0" fontId="39" fillId="0" borderId="0" xfId="56" applyFont="1" applyFill="1" applyBorder="1" applyAlignment="1" applyProtection="1">
      <alignment wrapText="1"/>
    </xf>
    <xf numFmtId="0" fontId="39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40" fillId="0" borderId="0" xfId="56" applyFont="1" applyFill="1" applyBorder="1" applyAlignment="1" applyProtection="1">
      <alignment horizontal="center" vertical="center" wrapText="1"/>
    </xf>
    <xf numFmtId="0" fontId="41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42" fillId="0" borderId="2" xfId="50" applyFont="1" applyFill="1" applyBorder="1" applyAlignment="1" applyProtection="1">
      <alignment horizontal="center" vertical="center"/>
    </xf>
    <xf numFmtId="0" fontId="14" fillId="0" borderId="15" xfId="56" applyFont="1" applyFill="1" applyBorder="1" applyAlignment="1" applyProtection="1">
      <alignment horizontal="center" vertical="center" wrapText="1"/>
    </xf>
    <xf numFmtId="0" fontId="4" fillId="0" borderId="15" xfId="56" applyFont="1" applyFill="1" applyBorder="1" applyAlignment="1" applyProtection="1">
      <alignment horizontal="center" vertical="center"/>
    </xf>
    <xf numFmtId="0" fontId="4" fillId="0" borderId="16" xfId="56" applyFont="1" applyFill="1" applyBorder="1" applyAlignment="1" applyProtection="1">
      <alignment horizontal="center" vertical="center"/>
    </xf>
    <xf numFmtId="0" fontId="4" fillId="0" borderId="17" xfId="56" applyFont="1" applyFill="1" applyBorder="1" applyAlignment="1" applyProtection="1">
      <alignment horizontal="center" vertical="center"/>
    </xf>
    <xf numFmtId="0" fontId="4" fillId="0" borderId="18" xfId="56" applyFont="1" applyFill="1" applyBorder="1" applyAlignment="1" applyProtection="1">
      <alignment horizontal="center" vertical="center"/>
    </xf>
    <xf numFmtId="0" fontId="4" fillId="0" borderId="19" xfId="56" applyFont="1" applyFill="1" applyBorder="1" applyAlignment="1" applyProtection="1">
      <alignment horizontal="center" vertical="center" wrapText="1"/>
    </xf>
    <xf numFmtId="0" fontId="4" fillId="0" borderId="19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9" fillId="0" borderId="12" xfId="56" applyFont="1" applyFill="1" applyBorder="1" applyAlignment="1" applyProtection="1">
      <alignment horizontal="center" vertical="center" wrapText="1"/>
    </xf>
    <xf numFmtId="0" fontId="9" fillId="0" borderId="16" xfId="56" applyFont="1" applyFill="1" applyBorder="1" applyAlignment="1" applyProtection="1">
      <alignment horizontal="center" vertical="center" wrapText="1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43" fillId="0" borderId="9" xfId="0" applyFont="1" applyFill="1" applyBorder="1" applyAlignment="1">
      <alignment horizontal="left" vertical="center" wrapText="1"/>
    </xf>
    <xf numFmtId="177" fontId="44" fillId="0" borderId="9" xfId="0" applyNumberFormat="1" applyFont="1" applyFill="1" applyBorder="1" applyAlignment="1">
      <alignment horizontal="right" vertical="center"/>
    </xf>
    <xf numFmtId="0" fontId="43" fillId="0" borderId="9" xfId="0" applyFont="1" applyFill="1" applyBorder="1" applyAlignment="1">
      <alignment horizontal="left" vertical="center" wrapText="1" indent="1"/>
    </xf>
    <xf numFmtId="0" fontId="43" fillId="0" borderId="9" xfId="0" applyFont="1" applyFill="1" applyBorder="1" applyAlignment="1">
      <alignment horizontal="left" vertical="center" wrapText="1" indent="2"/>
    </xf>
    <xf numFmtId="177" fontId="45" fillId="0" borderId="9" xfId="0" applyNumberFormat="1" applyFont="1" applyFill="1" applyBorder="1" applyAlignment="1">
      <alignment horizontal="right" vertical="center"/>
    </xf>
    <xf numFmtId="176" fontId="24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vertical="center"/>
    </xf>
    <xf numFmtId="0" fontId="23" fillId="0" borderId="0" xfId="56" applyFont="1" applyFill="1" applyBorder="1" applyAlignment="1" applyProtection="1">
      <alignment horizontal="center" vertical="center"/>
    </xf>
    <xf numFmtId="0" fontId="18" fillId="0" borderId="1" xfId="56" applyFont="1" applyFill="1" applyBorder="1" applyAlignment="1" applyProtection="1">
      <alignment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10" fillId="0" borderId="1" xfId="56" applyFont="1" applyFill="1" applyBorder="1" applyAlignment="1" applyProtection="1">
      <alignment vertical="center"/>
      <protection locked="0"/>
    </xf>
    <xf numFmtId="176" fontId="28" fillId="5" borderId="1" xfId="56" applyNumberFormat="1" applyFont="1" applyFill="1" applyBorder="1" applyAlignment="1" applyProtection="1">
      <alignment horizontal="right" vertical="center"/>
      <protection locked="0"/>
    </xf>
    <xf numFmtId="176" fontId="46" fillId="0" borderId="1" xfId="56" applyNumberFormat="1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46" fillId="0" borderId="0" xfId="56" applyFont="1" applyFill="1" applyBorder="1" applyAlignment="1" applyProtection="1">
      <alignment vertical="center"/>
      <protection locked="0"/>
    </xf>
    <xf numFmtId="0" fontId="4" fillId="0" borderId="20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36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36" fillId="0" borderId="9" xfId="0" applyNumberFormat="1" applyFont="1" applyFill="1" applyBorder="1" applyAlignment="1" applyProtection="1">
      <alignment horizontal="left" vertical="center" wrapText="1" indent="2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0" fontId="34" fillId="3" borderId="9" xfId="0" applyFont="1" applyFill="1" applyBorder="1" applyAlignment="1" applyProtection="1">
      <alignment horizontal="left" vertical="center" wrapText="1"/>
      <protection locked="0"/>
    </xf>
    <xf numFmtId="176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176" fontId="28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47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177" fontId="21" fillId="0" borderId="12" xfId="0" applyNumberFormat="1" applyFont="1" applyFill="1" applyBorder="1" applyAlignment="1">
      <alignment horizontal="right" vertical="center"/>
    </xf>
    <xf numFmtId="177" fontId="48" fillId="0" borderId="12" xfId="0" applyNumberFormat="1" applyFont="1" applyFill="1" applyBorder="1" applyAlignment="1">
      <alignment horizontal="right" vertical="center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176" fontId="46" fillId="0" borderId="1" xfId="56" applyNumberFormat="1" applyFont="1" applyFill="1" applyBorder="1" applyAlignment="1" applyProtection="1">
      <protection locked="0"/>
    </xf>
    <xf numFmtId="0" fontId="49" fillId="0" borderId="12" xfId="0" applyFont="1" applyBorder="1" applyAlignment="1">
      <alignment horizontal="left" vertical="center"/>
    </xf>
    <xf numFmtId="176" fontId="6" fillId="5" borderId="1" xfId="56" applyNumberFormat="1" applyFont="1" applyFill="1" applyBorder="1" applyAlignment="1" applyProtection="1">
      <alignment horizontal="right" vertical="center"/>
      <protection locked="0"/>
    </xf>
    <xf numFmtId="0" fontId="50" fillId="0" borderId="0" xfId="0" applyFont="1" applyProtection="1">
      <protection locked="0"/>
    </xf>
    <xf numFmtId="0" fontId="0" fillId="0" borderId="0" xfId="0" applyProtection="1">
      <protection locked="0"/>
    </xf>
    <xf numFmtId="0" fontId="51" fillId="0" borderId="0" xfId="0" applyFont="1" applyFill="1" applyAlignment="1" applyProtection="1">
      <alignment horizontal="center" vertical="center"/>
    </xf>
    <xf numFmtId="0" fontId="52" fillId="0" borderId="0" xfId="0" applyFont="1" applyFill="1" applyAlignment="1" applyProtection="1">
      <alignment horizontal="left" vertical="center"/>
    </xf>
    <xf numFmtId="0" fontId="53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54" fillId="0" borderId="0" xfId="0" applyFont="1" applyFill="1" applyAlignment="1">
      <alignment horizontal="center" vertical="center"/>
    </xf>
    <xf numFmtId="49" fontId="36" fillId="0" borderId="9" xfId="0" applyNumberFormat="1" applyFont="1" applyFill="1" applyBorder="1" applyAlignment="1" applyProtection="1" quotePrefix="1">
      <alignment horizontal="left" vertical="center" wrapText="1"/>
      <protection locked="0"/>
    </xf>
    <xf numFmtId="0" fontId="5" fillId="0" borderId="1" xfId="56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2" sqref="A2"/>
    </sheetView>
  </sheetViews>
  <sheetFormatPr defaultColWidth="0" defaultRowHeight="12.75" zeroHeight="1" outlineLevelRow="3"/>
  <cols>
    <col min="1" max="1" width="129" customWidth="1"/>
    <col min="2" max="16384" width="9.14285714285714" hidden="1"/>
  </cols>
  <sheetData>
    <row r="1" ht="129.95" customHeight="1" spans="1:1">
      <c r="A1" s="243"/>
    </row>
    <row r="2" ht="57" customHeight="1" spans="1:1">
      <c r="A2" s="244" t="s">
        <v>0</v>
      </c>
    </row>
    <row r="3" ht="57" customHeight="1" spans="1:1">
      <c r="A3" s="244" t="s">
        <v>1</v>
      </c>
    </row>
    <row r="4" ht="169.5" customHeight="1" spans="1:1">
      <c r="A4" s="243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workbookViewId="0">
      <selection activeCell="A12" sqref="A12"/>
    </sheetView>
  </sheetViews>
  <sheetFormatPr defaultColWidth="0" defaultRowHeight="15" zeroHeight="1"/>
  <cols>
    <col min="1" max="1" width="75.7142857142857" style="238" customWidth="1"/>
    <col min="2" max="16384" width="9.14285714285714" style="239" hidden="1"/>
  </cols>
  <sheetData>
    <row r="1" ht="41.25" customHeight="1" spans="1:1">
      <c r="A1" s="240" t="s">
        <v>2</v>
      </c>
    </row>
    <row r="2" ht="14.25" spans="1:1">
      <c r="A2" s="241"/>
    </row>
    <row r="3" ht="27" customHeight="1" spans="1:1">
      <c r="A3" s="242" t="s">
        <v>3</v>
      </c>
    </row>
    <row r="4" ht="27" customHeight="1" spans="1:1">
      <c r="A4" s="242" t="s">
        <v>4</v>
      </c>
    </row>
    <row r="5" ht="27" customHeight="1" spans="1:1">
      <c r="A5" s="242" t="s">
        <v>5</v>
      </c>
    </row>
    <row r="6" ht="27" customHeight="1" spans="1:1">
      <c r="A6" s="242" t="s">
        <v>6</v>
      </c>
    </row>
    <row r="7" ht="27" customHeight="1" spans="1:1">
      <c r="A7" s="242" t="s">
        <v>7</v>
      </c>
    </row>
    <row r="8" ht="27" customHeight="1" spans="1:1">
      <c r="A8" s="242" t="s">
        <v>8</v>
      </c>
    </row>
    <row r="9" ht="27" customHeight="1" spans="1:1">
      <c r="A9" s="242" t="s">
        <v>9</v>
      </c>
    </row>
    <row r="10" ht="27" customHeight="1" spans="1:1">
      <c r="A10" s="242" t="s">
        <v>10</v>
      </c>
    </row>
    <row r="11" ht="27" customHeight="1" spans="1:1">
      <c r="A11" s="242" t="s">
        <v>11</v>
      </c>
    </row>
    <row r="12" ht="27" customHeight="1" spans="1:1">
      <c r="A12" s="242" t="s">
        <v>12</v>
      </c>
    </row>
    <row r="13" ht="27" customHeight="1" spans="1:1">
      <c r="A13" s="242" t="s">
        <v>13</v>
      </c>
    </row>
    <row r="14" ht="27" customHeight="1" spans="1:1">
      <c r="A14" s="242" t="s">
        <v>14</v>
      </c>
    </row>
    <row r="15" ht="27" customHeight="1" spans="1:1">
      <c r="A15" s="242" t="s">
        <v>15</v>
      </c>
    </row>
    <row r="16" ht="27" customHeight="1" spans="1:1">
      <c r="A16" s="242" t="s">
        <v>16</v>
      </c>
    </row>
    <row r="17" ht="27" customHeight="1" spans="1:1">
      <c r="A17" s="242" t="s">
        <v>17</v>
      </c>
    </row>
    <row r="18" ht="27" customHeight="1" spans="1:1">
      <c r="A18" s="242" t="s">
        <v>18</v>
      </c>
    </row>
    <row r="19" ht="27" customHeight="1" spans="1:1">
      <c r="A19" s="242" t="s">
        <v>19</v>
      </c>
    </row>
    <row r="20" ht="27" customHeight="1" spans="1:1">
      <c r="A20" s="242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31" activePane="bottomRight" state="frozen"/>
      <selection/>
      <selection pane="topRight"/>
      <selection pane="bottomLeft"/>
      <selection pane="bottomRight" activeCell="A11" sqref="A11"/>
    </sheetView>
  </sheetViews>
  <sheetFormatPr defaultColWidth="0" defaultRowHeight="12" zeroHeight="1" outlineLevelCol="3"/>
  <cols>
    <col min="1" max="1" width="35.1428571428571" style="24" customWidth="1"/>
    <col min="2" max="2" width="20.7142857142857" style="24" customWidth="1"/>
    <col min="3" max="3" width="35.1428571428571" style="24" customWidth="1"/>
    <col min="4" max="4" width="20.7142857142857" style="24" customWidth="1"/>
    <col min="5" max="16384" width="8" style="52" hidden="1"/>
  </cols>
  <sheetData>
    <row r="1" s="50" customFormat="1" customHeight="1" spans="1:4">
      <c r="A1" s="62"/>
      <c r="B1" s="62"/>
      <c r="C1" s="62"/>
      <c r="D1" s="229"/>
    </row>
    <row r="2" s="228" customFormat="1" ht="36" customHeight="1" spans="1:4">
      <c r="A2" s="54" t="s">
        <v>3</v>
      </c>
      <c r="B2" s="230"/>
      <c r="C2" s="230"/>
      <c r="D2" s="230"/>
    </row>
    <row r="3" s="51" customFormat="1" ht="24" customHeight="1" spans="1:4">
      <c r="A3" s="86" t="str">
        <f>"单位名称："&amp;封面!$A$2</f>
        <v>单位名称：永平县北斗彝族乡卫生院</v>
      </c>
      <c r="B3" s="210"/>
      <c r="C3" s="210"/>
      <c r="D3" s="127" t="s">
        <v>21</v>
      </c>
    </row>
    <row r="4" ht="19.5" customHeight="1" spans="1:4">
      <c r="A4" s="58" t="s">
        <v>22</v>
      </c>
      <c r="B4" s="58"/>
      <c r="C4" s="58" t="s">
        <v>23</v>
      </c>
      <c r="D4" s="58"/>
    </row>
    <row r="5" ht="19.5" customHeight="1" spans="1:4">
      <c r="A5" s="58" t="s">
        <v>24</v>
      </c>
      <c r="B5" s="58" t="s">
        <v>25</v>
      </c>
      <c r="C5" s="58" t="s">
        <v>26</v>
      </c>
      <c r="D5" s="58" t="s">
        <v>25</v>
      </c>
    </row>
    <row r="6" ht="19.5" customHeight="1" spans="1:4">
      <c r="A6" s="58"/>
      <c r="B6" s="58"/>
      <c r="C6" s="58"/>
      <c r="D6" s="58"/>
    </row>
    <row r="7" ht="21.95" customHeight="1" spans="1:4">
      <c r="A7" s="93" t="s">
        <v>27</v>
      </c>
      <c r="B7" s="231">
        <v>3351447.76</v>
      </c>
      <c r="C7" s="93" t="s">
        <v>28</v>
      </c>
      <c r="D7" s="111"/>
    </row>
    <row r="8" ht="21.95" customHeight="1" spans="1:4">
      <c r="A8" s="93" t="s">
        <v>29</v>
      </c>
      <c r="B8" s="111"/>
      <c r="C8" s="93" t="s">
        <v>30</v>
      </c>
      <c r="D8" s="111"/>
    </row>
    <row r="9" ht="21.95" customHeight="1" spans="1:4">
      <c r="A9" s="93" t="s">
        <v>31</v>
      </c>
      <c r="B9" s="111"/>
      <c r="C9" s="93" t="s">
        <v>32</v>
      </c>
      <c r="D9" s="111"/>
    </row>
    <row r="10" ht="21.95" customHeight="1" spans="1:4">
      <c r="A10" s="93" t="s">
        <v>33</v>
      </c>
      <c r="B10" s="111"/>
      <c r="C10" s="93" t="s">
        <v>34</v>
      </c>
      <c r="D10" s="111"/>
    </row>
    <row r="11" ht="21.95" customHeight="1" spans="1:4">
      <c r="A11" s="93" t="s">
        <v>35</v>
      </c>
      <c r="B11" s="232">
        <v>900000</v>
      </c>
      <c r="C11" s="93" t="s">
        <v>36</v>
      </c>
      <c r="D11" s="111"/>
    </row>
    <row r="12" ht="21.95" customHeight="1" spans="1:4">
      <c r="A12" s="233" t="s">
        <v>37</v>
      </c>
      <c r="B12" s="231">
        <v>900000</v>
      </c>
      <c r="C12" s="93" t="s">
        <v>38</v>
      </c>
      <c r="D12" s="111"/>
    </row>
    <row r="13" ht="21.95" customHeight="1" spans="1:4">
      <c r="A13" s="233" t="s">
        <v>39</v>
      </c>
      <c r="B13" s="111"/>
      <c r="C13" s="93" t="s">
        <v>40</v>
      </c>
      <c r="D13" s="111"/>
    </row>
    <row r="14" ht="21.95" customHeight="1" spans="1:4">
      <c r="A14" s="233" t="s">
        <v>41</v>
      </c>
      <c r="B14" s="111"/>
      <c r="C14" s="93" t="s">
        <v>42</v>
      </c>
      <c r="D14" s="231">
        <v>378914.46</v>
      </c>
    </row>
    <row r="15" ht="21.95" customHeight="1" spans="1:4">
      <c r="A15" s="233" t="s">
        <v>43</v>
      </c>
      <c r="B15" s="111"/>
      <c r="C15" s="93" t="s">
        <v>44</v>
      </c>
      <c r="D15" s="231">
        <v>3644131.66</v>
      </c>
    </row>
    <row r="16" ht="21.95" customHeight="1" spans="1:4">
      <c r="A16" s="234" t="s">
        <v>45</v>
      </c>
      <c r="B16" s="235"/>
      <c r="C16" s="93" t="s">
        <v>46</v>
      </c>
      <c r="D16" s="111"/>
    </row>
    <row r="17" ht="21.95" customHeight="1" spans="1:4">
      <c r="A17" s="234"/>
      <c r="B17" s="235"/>
      <c r="C17" s="93" t="s">
        <v>47</v>
      </c>
      <c r="D17" s="111"/>
    </row>
    <row r="18" ht="21.95" customHeight="1" spans="1:4">
      <c r="A18" s="216"/>
      <c r="B18" s="235"/>
      <c r="C18" s="93" t="s">
        <v>48</v>
      </c>
      <c r="D18" s="111"/>
    </row>
    <row r="19" ht="21.95" customHeight="1" spans="1:4">
      <c r="A19" s="216"/>
      <c r="B19" s="235"/>
      <c r="C19" s="93" t="s">
        <v>49</v>
      </c>
      <c r="D19" s="111"/>
    </row>
    <row r="20" ht="21.95" customHeight="1" spans="1:4">
      <c r="A20" s="216"/>
      <c r="B20" s="235"/>
      <c r="C20" s="93" t="s">
        <v>50</v>
      </c>
      <c r="D20" s="111"/>
    </row>
    <row r="21" ht="21.95" customHeight="1" spans="1:4">
      <c r="A21" s="216"/>
      <c r="B21" s="235"/>
      <c r="C21" s="93" t="s">
        <v>51</v>
      </c>
      <c r="D21" s="111">
        <v>0</v>
      </c>
    </row>
    <row r="22" ht="21.95" customHeight="1" spans="1:4">
      <c r="A22" s="216"/>
      <c r="B22" s="235"/>
      <c r="C22" s="93" t="s">
        <v>52</v>
      </c>
      <c r="D22" s="111"/>
    </row>
    <row r="23" ht="21.95" customHeight="1" spans="1:4">
      <c r="A23" s="216"/>
      <c r="B23" s="235"/>
      <c r="C23" s="93" t="s">
        <v>53</v>
      </c>
      <c r="D23" s="111"/>
    </row>
    <row r="24" ht="21.95" customHeight="1" spans="1:4">
      <c r="A24" s="216"/>
      <c r="B24" s="235"/>
      <c r="C24" s="93" t="s">
        <v>54</v>
      </c>
      <c r="D24" s="111"/>
    </row>
    <row r="25" ht="21.95" customHeight="1" spans="1:4">
      <c r="A25" s="216"/>
      <c r="B25" s="235"/>
      <c r="C25" s="93" t="s">
        <v>55</v>
      </c>
      <c r="D25" s="231">
        <v>228401.64</v>
      </c>
    </row>
    <row r="26" ht="21.95" customHeight="1" spans="1:4">
      <c r="A26" s="216"/>
      <c r="B26" s="235"/>
      <c r="C26" s="93" t="s">
        <v>56</v>
      </c>
      <c r="D26" s="111"/>
    </row>
    <row r="27" ht="21.95" customHeight="1" spans="1:4">
      <c r="A27" s="216"/>
      <c r="B27" s="235"/>
      <c r="C27" s="93" t="s">
        <v>57</v>
      </c>
      <c r="D27" s="111"/>
    </row>
    <row r="28" ht="21.95" customHeight="1" spans="1:4">
      <c r="A28" s="216"/>
      <c r="B28" s="235"/>
      <c r="C28" s="93" t="s">
        <v>58</v>
      </c>
      <c r="D28" s="111"/>
    </row>
    <row r="29" ht="21.95" customHeight="1" spans="1:4">
      <c r="A29" s="216"/>
      <c r="B29" s="235"/>
      <c r="C29" s="93" t="s">
        <v>59</v>
      </c>
      <c r="D29" s="111"/>
    </row>
    <row r="30" ht="21.95" customHeight="1" spans="1:4">
      <c r="A30" s="216"/>
      <c r="B30" s="235"/>
      <c r="C30" s="93" t="s">
        <v>60</v>
      </c>
      <c r="D30" s="111"/>
    </row>
    <row r="31" ht="21.95" customHeight="1" spans="1:4">
      <c r="A31" s="216"/>
      <c r="B31" s="235"/>
      <c r="C31" s="93" t="s">
        <v>61</v>
      </c>
      <c r="D31" s="111"/>
    </row>
    <row r="32" ht="21.95" customHeight="1" spans="1:4">
      <c r="A32" s="216"/>
      <c r="B32" s="235"/>
      <c r="C32" s="236" t="s">
        <v>62</v>
      </c>
      <c r="D32" s="111"/>
    </row>
    <row r="33" ht="21.95" customHeight="1" spans="1:4">
      <c r="A33" s="216"/>
      <c r="B33" s="235"/>
      <c r="C33" s="236" t="s">
        <v>63</v>
      </c>
      <c r="D33" s="111"/>
    </row>
    <row r="34" ht="21.95" customHeight="1" spans="1:4">
      <c r="A34" s="216"/>
      <c r="B34" s="235"/>
      <c r="C34" s="236" t="s">
        <v>64</v>
      </c>
      <c r="D34" s="111"/>
    </row>
    <row r="35" ht="21.95" customHeight="1" spans="1:4">
      <c r="A35" s="216"/>
      <c r="B35" s="235"/>
      <c r="C35" s="93"/>
      <c r="D35" s="111"/>
    </row>
    <row r="36" ht="21.95" customHeight="1" spans="1:4">
      <c r="A36" s="112" t="s">
        <v>65</v>
      </c>
      <c r="B36" s="214">
        <f>SUM(B7:B11)</f>
        <v>4251447.76</v>
      </c>
      <c r="C36" s="112" t="s">
        <v>66</v>
      </c>
      <c r="D36" s="214">
        <f>SUM(D7:D35)</f>
        <v>4251447.76</v>
      </c>
    </row>
    <row r="37" ht="21.95" customHeight="1" spans="1:4">
      <c r="A37" s="93" t="s">
        <v>67</v>
      </c>
      <c r="B37" s="237">
        <f>SUM(B38:B42)</f>
        <v>0</v>
      </c>
      <c r="C37" s="93" t="s">
        <v>68</v>
      </c>
      <c r="D37" s="237">
        <f>SUM(D38:D42)</f>
        <v>0</v>
      </c>
    </row>
    <row r="38" ht="21.95" customHeight="1" spans="1:4">
      <c r="A38" s="93" t="s">
        <v>69</v>
      </c>
      <c r="B38" s="111"/>
      <c r="C38" s="93" t="s">
        <v>69</v>
      </c>
      <c r="D38" s="111"/>
    </row>
    <row r="39" ht="21.95" customHeight="1" spans="1:4">
      <c r="A39" s="93" t="s">
        <v>70</v>
      </c>
      <c r="B39" s="111"/>
      <c r="C39" s="93" t="s">
        <v>70</v>
      </c>
      <c r="D39" s="111"/>
    </row>
    <row r="40" ht="21.95" customHeight="1" spans="1:4">
      <c r="A40" s="93" t="s">
        <v>71</v>
      </c>
      <c r="B40" s="111"/>
      <c r="C40" s="93" t="s">
        <v>71</v>
      </c>
      <c r="D40" s="111"/>
    </row>
    <row r="41" ht="21.95" customHeight="1" spans="1:4">
      <c r="A41" s="93" t="s">
        <v>72</v>
      </c>
      <c r="B41" s="111"/>
      <c r="C41" s="93" t="s">
        <v>72</v>
      </c>
      <c r="D41" s="111"/>
    </row>
    <row r="42" ht="21.95" customHeight="1" spans="1:4">
      <c r="A42" s="93" t="s">
        <v>73</v>
      </c>
      <c r="B42" s="111"/>
      <c r="C42" s="93" t="s">
        <v>73</v>
      </c>
      <c r="D42" s="111"/>
    </row>
    <row r="43" ht="21.95" customHeight="1" spans="1:4">
      <c r="A43" s="112" t="s">
        <v>74</v>
      </c>
      <c r="B43" s="214">
        <f>SUM(B36,B37)</f>
        <v>4251447.76</v>
      </c>
      <c r="C43" s="112" t="s">
        <v>75</v>
      </c>
      <c r="D43" s="214">
        <f>SUM(D36:D37)</f>
        <v>4251447.76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9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C25" sqref="C25"/>
    </sheetView>
  </sheetViews>
  <sheetFormatPr defaultColWidth="8" defaultRowHeight="14.25" customHeight="1"/>
  <cols>
    <col min="1" max="1" width="21.1428571428571" style="24" customWidth="1"/>
    <col min="2" max="2" width="35.2857142857143" style="24" customWidth="1"/>
    <col min="3" max="14" width="12" style="24" customWidth="1"/>
    <col min="15" max="18" width="12" style="52" customWidth="1"/>
    <col min="19" max="20" width="12" style="24" customWidth="1"/>
    <col min="21" max="16384" width="8" style="52"/>
  </cols>
  <sheetData>
    <row r="1" s="50" customFormat="1" ht="12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T1" s="63"/>
    </row>
    <row r="2" s="50" customFormat="1" ht="36" customHeight="1" spans="1:20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51" customFormat="1" ht="24" customHeight="1" spans="1:20">
      <c r="A3" s="86" t="str">
        <f>"单位名称："&amp;封面!$A$2</f>
        <v>单位名称：永平县北斗彝族乡卫生院</v>
      </c>
      <c r="B3" s="87"/>
      <c r="C3" s="87" t="e">
        <f>SUBSTITUTE(封面!#REF!," ","")&amp;封面!#REF!</f>
        <v>#REF!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27" t="s">
        <v>21</v>
      </c>
      <c r="T3" s="127" t="s">
        <v>76</v>
      </c>
    </row>
    <row r="4" ht="18.75" customHeight="1" spans="1:20">
      <c r="A4" s="223" t="s">
        <v>77</v>
      </c>
      <c r="B4" s="223" t="s">
        <v>78</v>
      </c>
      <c r="C4" s="223" t="s">
        <v>79</v>
      </c>
      <c r="D4" s="223" t="s">
        <v>80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 t="s">
        <v>67</v>
      </c>
      <c r="P4" s="223"/>
      <c r="Q4" s="223"/>
      <c r="R4" s="223"/>
      <c r="S4" s="223"/>
      <c r="T4" s="223"/>
    </row>
    <row r="5" ht="18.75" customHeight="1" spans="1:20">
      <c r="A5" s="223"/>
      <c r="B5" s="223"/>
      <c r="C5" s="223"/>
      <c r="D5" s="223" t="s">
        <v>81</v>
      </c>
      <c r="E5" s="223" t="s">
        <v>82</v>
      </c>
      <c r="F5" s="223" t="s">
        <v>83</v>
      </c>
      <c r="G5" s="223" t="s">
        <v>84</v>
      </c>
      <c r="H5" s="223" t="s">
        <v>85</v>
      </c>
      <c r="I5" s="223" t="s">
        <v>86</v>
      </c>
      <c r="J5" s="223"/>
      <c r="K5" s="223"/>
      <c r="L5" s="223"/>
      <c r="M5" s="223"/>
      <c r="N5" s="223"/>
      <c r="O5" s="223" t="s">
        <v>81</v>
      </c>
      <c r="P5" s="223" t="s">
        <v>82</v>
      </c>
      <c r="Q5" s="223" t="s">
        <v>83</v>
      </c>
      <c r="R5" s="223" t="s">
        <v>84</v>
      </c>
      <c r="S5" s="223" t="s">
        <v>85</v>
      </c>
      <c r="T5" s="223" t="s">
        <v>86</v>
      </c>
    </row>
    <row r="6" ht="33.75" customHeight="1" spans="1:20">
      <c r="A6" s="223"/>
      <c r="B6" s="223"/>
      <c r="C6" s="223"/>
      <c r="D6" s="223"/>
      <c r="E6" s="223"/>
      <c r="F6" s="223"/>
      <c r="G6" s="223"/>
      <c r="H6" s="223"/>
      <c r="I6" s="223" t="s">
        <v>81</v>
      </c>
      <c r="J6" s="223" t="s">
        <v>87</v>
      </c>
      <c r="K6" s="223" t="s">
        <v>88</v>
      </c>
      <c r="L6" s="223" t="s">
        <v>89</v>
      </c>
      <c r="M6" s="223" t="s">
        <v>90</v>
      </c>
      <c r="N6" s="223" t="s">
        <v>91</v>
      </c>
      <c r="O6" s="223"/>
      <c r="P6" s="223"/>
      <c r="Q6" s="223"/>
      <c r="R6" s="223"/>
      <c r="S6" s="223"/>
      <c r="T6" s="223"/>
    </row>
    <row r="7" ht="16.5" customHeight="1" spans="1:20">
      <c r="A7" s="224">
        <v>1</v>
      </c>
      <c r="B7" s="224">
        <v>2</v>
      </c>
      <c r="C7" s="224" t="s">
        <v>92</v>
      </c>
      <c r="D7" s="224" t="s">
        <v>93</v>
      </c>
      <c r="E7" s="224">
        <v>5</v>
      </c>
      <c r="F7" s="224">
        <v>6</v>
      </c>
      <c r="G7" s="224">
        <v>7</v>
      </c>
      <c r="H7" s="224">
        <v>8</v>
      </c>
      <c r="I7" s="224" t="s">
        <v>94</v>
      </c>
      <c r="J7" s="224">
        <v>10</v>
      </c>
      <c r="K7" s="224">
        <v>11</v>
      </c>
      <c r="L7" s="224">
        <v>12</v>
      </c>
      <c r="M7" s="224">
        <v>13</v>
      </c>
      <c r="N7" s="224">
        <v>14</v>
      </c>
      <c r="O7" s="224" t="s">
        <v>95</v>
      </c>
      <c r="P7" s="224">
        <v>16</v>
      </c>
      <c r="Q7" s="224">
        <v>17</v>
      </c>
      <c r="R7" s="224">
        <v>18</v>
      </c>
      <c r="S7" s="224">
        <v>19</v>
      </c>
      <c r="T7" s="224">
        <v>20</v>
      </c>
    </row>
    <row r="8" ht="16.5" customHeight="1" spans="1:20">
      <c r="A8" s="225" t="s">
        <v>96</v>
      </c>
      <c r="B8" s="225" t="s">
        <v>0</v>
      </c>
      <c r="C8" s="204">
        <v>4251447.76</v>
      </c>
      <c r="D8" s="204">
        <v>4251447.76</v>
      </c>
      <c r="E8" s="204">
        <v>3351447.76</v>
      </c>
      <c r="F8" s="204"/>
      <c r="G8" s="204"/>
      <c r="H8" s="204"/>
      <c r="I8" s="204">
        <v>900000</v>
      </c>
      <c r="J8" s="204">
        <v>900000</v>
      </c>
      <c r="K8" s="226"/>
      <c r="L8" s="226"/>
      <c r="M8" s="226"/>
      <c r="N8" s="226"/>
      <c r="O8" s="226"/>
      <c r="P8" s="226"/>
      <c r="Q8" s="226"/>
      <c r="R8" s="226"/>
      <c r="S8" s="226"/>
      <c r="T8" s="226"/>
    </row>
    <row r="9" ht="16.5" customHeight="1" spans="1:20">
      <c r="A9" s="112" t="s">
        <v>97</v>
      </c>
      <c r="B9" s="112"/>
      <c r="C9" s="207">
        <v>4251447.76</v>
      </c>
      <c r="D9" s="207">
        <v>4251447.76</v>
      </c>
      <c r="E9" s="207">
        <v>3351447.76</v>
      </c>
      <c r="F9" s="207"/>
      <c r="G9" s="207"/>
      <c r="H9" s="207"/>
      <c r="I9" s="207">
        <v>900000</v>
      </c>
      <c r="J9" s="207">
        <v>900000</v>
      </c>
      <c r="K9" s="227" t="s">
        <v>98</v>
      </c>
      <c r="L9" s="227" t="s">
        <v>98</v>
      </c>
      <c r="M9" s="227" t="s">
        <v>98</v>
      </c>
      <c r="N9" s="227" t="s">
        <v>98</v>
      </c>
      <c r="O9" s="227" t="s">
        <v>98</v>
      </c>
      <c r="P9" s="227" t="s">
        <v>98</v>
      </c>
      <c r="Q9" s="227"/>
      <c r="R9" s="227"/>
      <c r="S9" s="227"/>
      <c r="T9" s="227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5"/>
  <sheetViews>
    <sheetView showGridLines="0" showZeros="0" view="pageBreakPreview" zoomScale="85" zoomScaleNormal="85" workbookViewId="0">
      <pane xSplit="3" ySplit="7" topLeftCell="D8" activePane="bottomRight" state="frozen"/>
      <selection/>
      <selection pane="topRight"/>
      <selection pane="bottomLeft"/>
      <selection pane="bottomRight" activeCell="F30" sqref="F30"/>
    </sheetView>
  </sheetViews>
  <sheetFormatPr defaultColWidth="9.14285714285714" defaultRowHeight="14.25" customHeight="1"/>
  <cols>
    <col min="1" max="1" width="11.4285714285714" style="24" customWidth="1"/>
    <col min="2" max="2" width="26.7142857142857" style="24" customWidth="1"/>
    <col min="3" max="23" width="15.5714285714286" style="24" customWidth="1"/>
    <col min="24" max="16384" width="9.14285714285714" style="24"/>
  </cols>
  <sheetData>
    <row r="1" s="64" customFormat="1" ht="15.75" customHeight="1" spans="1:2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R1" s="62"/>
      <c r="S1" s="62"/>
      <c r="T1" s="62"/>
      <c r="U1" s="62"/>
      <c r="V1" s="62"/>
      <c r="W1" s="63"/>
    </row>
    <row r="2" s="64" customFormat="1" ht="39" customHeight="1" spans="1:23">
      <c r="A2" s="54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="117" customFormat="1" ht="24" customHeight="1" spans="1:23">
      <c r="A3" s="66" t="str">
        <f>"单位名称："&amp;封面!$A$2</f>
        <v>单位名称：永平县北斗彝族乡卫生院</v>
      </c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87"/>
      <c r="P3" s="87"/>
      <c r="Q3" s="127"/>
      <c r="R3" s="127"/>
      <c r="S3" s="127"/>
      <c r="T3" s="127"/>
      <c r="U3" s="87"/>
      <c r="V3" s="87"/>
      <c r="W3" s="127" t="s">
        <v>21</v>
      </c>
    </row>
    <row r="4" s="117" customFormat="1" ht="24" customHeight="1" spans="1:23">
      <c r="A4" s="57" t="s">
        <v>99</v>
      </c>
      <c r="B4" s="57" t="s">
        <v>100</v>
      </c>
      <c r="C4" s="218" t="s">
        <v>79</v>
      </c>
      <c r="D4" s="219"/>
      <c r="E4" s="220" t="s">
        <v>101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89" t="s">
        <v>102</v>
      </c>
      <c r="S4" s="100"/>
      <c r="T4" s="100"/>
      <c r="U4" s="100"/>
      <c r="V4" s="100"/>
      <c r="W4" s="106"/>
    </row>
    <row r="5" s="117" customFormat="1" ht="24" customHeight="1" spans="1:23">
      <c r="A5" s="57"/>
      <c r="B5" s="57"/>
      <c r="C5" s="90"/>
      <c r="D5" s="57" t="s">
        <v>103</v>
      </c>
      <c r="E5" s="57" t="s">
        <v>81</v>
      </c>
      <c r="F5" s="220" t="s">
        <v>82</v>
      </c>
      <c r="G5" s="220"/>
      <c r="H5" s="220"/>
      <c r="I5" s="57" t="s">
        <v>83</v>
      </c>
      <c r="J5" s="57" t="s">
        <v>84</v>
      </c>
      <c r="K5" s="57" t="s">
        <v>85</v>
      </c>
      <c r="L5" s="57" t="s">
        <v>86</v>
      </c>
      <c r="M5" s="57"/>
      <c r="N5" s="57"/>
      <c r="O5" s="57"/>
      <c r="P5" s="57"/>
      <c r="Q5" s="57"/>
      <c r="R5" s="88" t="s">
        <v>81</v>
      </c>
      <c r="S5" s="88" t="s">
        <v>82</v>
      </c>
      <c r="T5" s="88" t="s">
        <v>83</v>
      </c>
      <c r="U5" s="88" t="s">
        <v>84</v>
      </c>
      <c r="V5" s="88" t="s">
        <v>85</v>
      </c>
      <c r="W5" s="88" t="s">
        <v>86</v>
      </c>
    </row>
    <row r="6" ht="32.25" customHeight="1" spans="1:23">
      <c r="A6" s="57"/>
      <c r="B6" s="57"/>
      <c r="C6" s="91"/>
      <c r="D6" s="57"/>
      <c r="E6" s="57"/>
      <c r="F6" s="57" t="s">
        <v>81</v>
      </c>
      <c r="G6" s="57" t="s">
        <v>104</v>
      </c>
      <c r="H6" s="57" t="s">
        <v>105</v>
      </c>
      <c r="I6" s="57"/>
      <c r="J6" s="57"/>
      <c r="K6" s="57"/>
      <c r="L6" s="57" t="s">
        <v>81</v>
      </c>
      <c r="M6" s="57" t="s">
        <v>106</v>
      </c>
      <c r="N6" s="57" t="s">
        <v>107</v>
      </c>
      <c r="O6" s="57" t="s">
        <v>108</v>
      </c>
      <c r="P6" s="57" t="s">
        <v>109</v>
      </c>
      <c r="Q6" s="57" t="s">
        <v>110</v>
      </c>
      <c r="R6" s="91"/>
      <c r="S6" s="91"/>
      <c r="T6" s="91"/>
      <c r="U6" s="91"/>
      <c r="V6" s="91"/>
      <c r="W6" s="91"/>
    </row>
    <row r="7" ht="16.5" customHeight="1" spans="1:23">
      <c r="A7" s="15">
        <v>1</v>
      </c>
      <c r="B7" s="15">
        <v>2</v>
      </c>
      <c r="C7" s="92" t="s">
        <v>111</v>
      </c>
      <c r="D7" s="92" t="s">
        <v>112</v>
      </c>
      <c r="E7" s="92" t="s">
        <v>113</v>
      </c>
      <c r="F7" s="92" t="s">
        <v>114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 t="s">
        <v>115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 t="s">
        <v>116</v>
      </c>
      <c r="S7" s="92">
        <v>19</v>
      </c>
      <c r="T7" s="92">
        <v>20</v>
      </c>
      <c r="U7" s="92">
        <v>21</v>
      </c>
      <c r="V7" s="92">
        <v>22</v>
      </c>
      <c r="W7" s="92">
        <v>23</v>
      </c>
    </row>
    <row r="8" ht="20.25" customHeight="1" spans="1:23">
      <c r="A8" s="159" t="s">
        <v>117</v>
      </c>
      <c r="B8" s="159" t="s">
        <v>118</v>
      </c>
      <c r="C8" s="165">
        <v>378914.46</v>
      </c>
      <c r="D8" s="165">
        <v>378914.46</v>
      </c>
      <c r="E8" s="165">
        <v>378914.46</v>
      </c>
      <c r="F8" s="165">
        <v>378914.46</v>
      </c>
      <c r="G8" s="165">
        <v>378914.46</v>
      </c>
      <c r="H8" s="165"/>
      <c r="I8" s="165"/>
      <c r="J8" s="165"/>
      <c r="K8" s="165"/>
      <c r="L8" s="165"/>
      <c r="M8" s="165"/>
      <c r="N8" s="175"/>
      <c r="O8" s="175"/>
      <c r="P8" s="175"/>
      <c r="Q8" s="175"/>
      <c r="R8" s="175"/>
      <c r="S8" s="175"/>
      <c r="T8" s="175"/>
      <c r="U8" s="175"/>
      <c r="V8" s="175"/>
      <c r="W8" s="175"/>
    </row>
    <row r="9" ht="20.25" customHeight="1" spans="1:23">
      <c r="A9" s="221" t="s">
        <v>119</v>
      </c>
      <c r="B9" s="221" t="s">
        <v>120</v>
      </c>
      <c r="C9" s="165">
        <v>367442.46</v>
      </c>
      <c r="D9" s="165">
        <v>367442.46</v>
      </c>
      <c r="E9" s="165">
        <v>367442.46</v>
      </c>
      <c r="F9" s="165">
        <v>367442.46</v>
      </c>
      <c r="G9" s="165">
        <v>367442.46</v>
      </c>
      <c r="H9" s="165"/>
      <c r="I9" s="165"/>
      <c r="J9" s="165"/>
      <c r="K9" s="165"/>
      <c r="L9" s="165"/>
      <c r="M9" s="165"/>
      <c r="N9" s="175"/>
      <c r="O9" s="175"/>
      <c r="P9" s="175"/>
      <c r="Q9" s="175"/>
      <c r="R9" s="175"/>
      <c r="S9" s="175"/>
      <c r="T9" s="175"/>
      <c r="U9" s="175"/>
      <c r="V9" s="175"/>
      <c r="W9" s="175"/>
    </row>
    <row r="10" ht="20.25" customHeight="1" spans="1:23">
      <c r="A10" s="222" t="s">
        <v>121</v>
      </c>
      <c r="B10" s="222" t="s">
        <v>122</v>
      </c>
      <c r="C10" s="165">
        <v>326615.52</v>
      </c>
      <c r="D10" s="165">
        <v>326615.52</v>
      </c>
      <c r="E10" s="165">
        <v>326615.52</v>
      </c>
      <c r="F10" s="165">
        <v>326615.52</v>
      </c>
      <c r="G10" s="165">
        <v>326615.52</v>
      </c>
      <c r="H10" s="165"/>
      <c r="I10" s="165"/>
      <c r="J10" s="165"/>
      <c r="K10" s="165"/>
      <c r="L10" s="165"/>
      <c r="M10" s="165"/>
      <c r="N10" s="175"/>
      <c r="O10" s="175"/>
      <c r="P10" s="175"/>
      <c r="Q10" s="175"/>
      <c r="R10" s="175"/>
      <c r="S10" s="175"/>
      <c r="T10" s="175"/>
      <c r="U10" s="175"/>
      <c r="V10" s="175"/>
      <c r="W10" s="175"/>
    </row>
    <row r="11" ht="20.25" customHeight="1" spans="1:23">
      <c r="A11" s="222" t="s">
        <v>123</v>
      </c>
      <c r="B11" s="222" t="s">
        <v>124</v>
      </c>
      <c r="C11" s="165">
        <v>40826.94</v>
      </c>
      <c r="D11" s="165">
        <v>40826.94</v>
      </c>
      <c r="E11" s="165">
        <v>40826.94</v>
      </c>
      <c r="F11" s="165">
        <v>40826.94</v>
      </c>
      <c r="G11" s="165">
        <v>40826.94</v>
      </c>
      <c r="H11" s="165"/>
      <c r="I11" s="165"/>
      <c r="J11" s="165"/>
      <c r="K11" s="165"/>
      <c r="L11" s="165"/>
      <c r="M11" s="165"/>
      <c r="N11" s="175"/>
      <c r="O11" s="175"/>
      <c r="P11" s="175"/>
      <c r="Q11" s="175"/>
      <c r="R11" s="175"/>
      <c r="S11" s="175"/>
      <c r="T11" s="175"/>
      <c r="U11" s="175"/>
      <c r="V11" s="175"/>
      <c r="W11" s="175"/>
    </row>
    <row r="12" ht="20.25" customHeight="1" spans="1:23">
      <c r="A12" s="221" t="s">
        <v>125</v>
      </c>
      <c r="B12" s="221" t="s">
        <v>126</v>
      </c>
      <c r="C12" s="165">
        <v>11472</v>
      </c>
      <c r="D12" s="165">
        <v>11472</v>
      </c>
      <c r="E12" s="165">
        <v>11472</v>
      </c>
      <c r="F12" s="165">
        <v>11472</v>
      </c>
      <c r="G12" s="165">
        <v>11472</v>
      </c>
      <c r="H12" s="165"/>
      <c r="I12" s="165"/>
      <c r="J12" s="165"/>
      <c r="K12" s="165"/>
      <c r="L12" s="165"/>
      <c r="M12" s="165"/>
      <c r="N12" s="175"/>
      <c r="O12" s="175"/>
      <c r="P12" s="175"/>
      <c r="Q12" s="175"/>
      <c r="R12" s="175"/>
      <c r="S12" s="175"/>
      <c r="T12" s="175"/>
      <c r="U12" s="175"/>
      <c r="V12" s="175"/>
      <c r="W12" s="175"/>
    </row>
    <row r="13" ht="20.25" customHeight="1" spans="1:23">
      <c r="A13" s="222" t="s">
        <v>127</v>
      </c>
      <c r="B13" s="222" t="s">
        <v>128</v>
      </c>
      <c r="C13" s="165">
        <v>11472</v>
      </c>
      <c r="D13" s="165">
        <v>11472</v>
      </c>
      <c r="E13" s="165">
        <v>11472</v>
      </c>
      <c r="F13" s="165">
        <v>11472</v>
      </c>
      <c r="G13" s="165">
        <v>11472</v>
      </c>
      <c r="H13" s="165"/>
      <c r="I13" s="165"/>
      <c r="J13" s="165"/>
      <c r="K13" s="165"/>
      <c r="L13" s="165"/>
      <c r="M13" s="165"/>
      <c r="N13" s="175"/>
      <c r="O13" s="175"/>
      <c r="P13" s="175"/>
      <c r="Q13" s="175"/>
      <c r="R13" s="175"/>
      <c r="S13" s="175"/>
      <c r="T13" s="175"/>
      <c r="U13" s="175"/>
      <c r="V13" s="175"/>
      <c r="W13" s="175"/>
    </row>
    <row r="14" ht="20.25" customHeight="1" spans="1:23">
      <c r="A14" s="159" t="s">
        <v>129</v>
      </c>
      <c r="B14" s="159" t="s">
        <v>130</v>
      </c>
      <c r="C14" s="165">
        <v>3644131.66</v>
      </c>
      <c r="D14" s="165">
        <v>2744131.66</v>
      </c>
      <c r="E14" s="165">
        <v>3644131.66</v>
      </c>
      <c r="F14" s="165">
        <v>2744131.66</v>
      </c>
      <c r="G14" s="165">
        <v>2744131.66</v>
      </c>
      <c r="H14" s="165"/>
      <c r="I14" s="165"/>
      <c r="J14" s="165"/>
      <c r="K14" s="165"/>
      <c r="L14" s="165">
        <v>900000</v>
      </c>
      <c r="M14" s="165">
        <v>900000</v>
      </c>
      <c r="N14" s="175"/>
      <c r="O14" s="175"/>
      <c r="P14" s="175"/>
      <c r="Q14" s="175"/>
      <c r="R14" s="175"/>
      <c r="S14" s="175"/>
      <c r="T14" s="175"/>
      <c r="U14" s="175"/>
      <c r="V14" s="175"/>
      <c r="W14" s="175"/>
    </row>
    <row r="15" ht="20.25" customHeight="1" spans="1:23">
      <c r="A15" s="221" t="s">
        <v>131</v>
      </c>
      <c r="B15" s="221" t="s">
        <v>132</v>
      </c>
      <c r="C15" s="165">
        <v>3379152.43</v>
      </c>
      <c r="D15" s="165">
        <v>2479152.43</v>
      </c>
      <c r="E15" s="165">
        <v>3379152.43</v>
      </c>
      <c r="F15" s="165">
        <v>2479152.43</v>
      </c>
      <c r="G15" s="165">
        <v>2479152.43</v>
      </c>
      <c r="H15" s="165"/>
      <c r="I15" s="165"/>
      <c r="J15" s="165"/>
      <c r="K15" s="165"/>
      <c r="L15" s="165">
        <v>900000</v>
      </c>
      <c r="M15" s="165">
        <v>900000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</row>
    <row r="16" ht="20.25" customHeight="1" spans="1:23">
      <c r="A16" s="222" t="s">
        <v>133</v>
      </c>
      <c r="B16" s="222" t="s">
        <v>134</v>
      </c>
      <c r="C16" s="165">
        <v>3321552.43</v>
      </c>
      <c r="D16" s="165">
        <v>2421552.43</v>
      </c>
      <c r="E16" s="165">
        <v>3321552.43</v>
      </c>
      <c r="F16" s="165">
        <v>2421552.43</v>
      </c>
      <c r="G16" s="165">
        <v>2421552.43</v>
      </c>
      <c r="H16" s="165"/>
      <c r="I16" s="165"/>
      <c r="J16" s="165"/>
      <c r="K16" s="165"/>
      <c r="L16" s="165">
        <v>900000</v>
      </c>
      <c r="M16" s="165">
        <v>900000</v>
      </c>
      <c r="N16" s="175"/>
      <c r="O16" s="175"/>
      <c r="P16" s="175"/>
      <c r="Q16" s="175"/>
      <c r="R16" s="175"/>
      <c r="S16" s="175"/>
      <c r="T16" s="175"/>
      <c r="U16" s="175"/>
      <c r="V16" s="175"/>
      <c r="W16" s="175"/>
    </row>
    <row r="17" ht="20.25" customHeight="1" spans="1:23">
      <c r="A17" s="222" t="s">
        <v>135</v>
      </c>
      <c r="B17" s="222" t="s">
        <v>136</v>
      </c>
      <c r="C17" s="165">
        <v>57600</v>
      </c>
      <c r="D17" s="165">
        <v>57600</v>
      </c>
      <c r="E17" s="165">
        <v>57600</v>
      </c>
      <c r="F17" s="165">
        <v>57600</v>
      </c>
      <c r="G17" s="165">
        <v>57600</v>
      </c>
      <c r="H17" s="165"/>
      <c r="I17" s="165"/>
      <c r="J17" s="165"/>
      <c r="K17" s="165"/>
      <c r="L17" s="165"/>
      <c r="M17" s="165"/>
      <c r="N17" s="175"/>
      <c r="O17" s="175"/>
      <c r="P17" s="175"/>
      <c r="Q17" s="175"/>
      <c r="R17" s="175"/>
      <c r="S17" s="175"/>
      <c r="T17" s="175"/>
      <c r="U17" s="175"/>
      <c r="V17" s="175"/>
      <c r="W17" s="175"/>
    </row>
    <row r="18" ht="20.25" customHeight="1" spans="1:23">
      <c r="A18" s="221" t="s">
        <v>137</v>
      </c>
      <c r="B18" s="221" t="s">
        <v>138</v>
      </c>
      <c r="C18" s="165">
        <v>264979.23</v>
      </c>
      <c r="D18" s="165">
        <v>264979.23</v>
      </c>
      <c r="E18" s="165">
        <v>264979.23</v>
      </c>
      <c r="F18" s="165">
        <v>264979.23</v>
      </c>
      <c r="G18" s="165">
        <v>264979.23</v>
      </c>
      <c r="H18" s="165"/>
      <c r="I18" s="165"/>
      <c r="J18" s="165"/>
      <c r="K18" s="165"/>
      <c r="L18" s="165"/>
      <c r="M18" s="165"/>
      <c r="N18" s="175"/>
      <c r="O18" s="175"/>
      <c r="P18" s="175"/>
      <c r="Q18" s="175"/>
      <c r="R18" s="175"/>
      <c r="S18" s="175"/>
      <c r="T18" s="175"/>
      <c r="U18" s="175"/>
      <c r="V18" s="175"/>
      <c r="W18" s="175"/>
    </row>
    <row r="19" ht="20.25" customHeight="1" spans="1:23">
      <c r="A19" s="222" t="s">
        <v>139</v>
      </c>
      <c r="B19" s="222" t="s">
        <v>140</v>
      </c>
      <c r="C19" s="165">
        <v>182721.31</v>
      </c>
      <c r="D19" s="165">
        <v>182721.31</v>
      </c>
      <c r="E19" s="165">
        <v>182721.31</v>
      </c>
      <c r="F19" s="165">
        <v>182721.31</v>
      </c>
      <c r="G19" s="165">
        <v>182721.31</v>
      </c>
      <c r="H19" s="165"/>
      <c r="I19" s="165"/>
      <c r="J19" s="165"/>
      <c r="K19" s="165"/>
      <c r="L19" s="165"/>
      <c r="M19" s="165"/>
      <c r="N19" s="175"/>
      <c r="O19" s="175"/>
      <c r="P19" s="175"/>
      <c r="Q19" s="175"/>
      <c r="R19" s="175"/>
      <c r="S19" s="175"/>
      <c r="T19" s="175"/>
      <c r="U19" s="175"/>
      <c r="V19" s="175"/>
      <c r="W19" s="175"/>
    </row>
    <row r="20" ht="20.25" customHeight="1" spans="1:23">
      <c r="A20" s="222" t="s">
        <v>141</v>
      </c>
      <c r="B20" s="222" t="s">
        <v>142</v>
      </c>
      <c r="C20" s="165">
        <v>76133.88</v>
      </c>
      <c r="D20" s="165">
        <v>76133.88</v>
      </c>
      <c r="E20" s="165">
        <v>76133.88</v>
      </c>
      <c r="F20" s="165">
        <v>76133.88</v>
      </c>
      <c r="G20" s="165">
        <v>76133.88</v>
      </c>
      <c r="H20" s="165"/>
      <c r="I20" s="165"/>
      <c r="J20" s="165"/>
      <c r="K20" s="165"/>
      <c r="L20" s="165"/>
      <c r="M20" s="165"/>
      <c r="N20" s="175"/>
      <c r="O20" s="175"/>
      <c r="P20" s="175"/>
      <c r="Q20" s="175"/>
      <c r="R20" s="175"/>
      <c r="S20" s="175"/>
      <c r="T20" s="175"/>
      <c r="U20" s="175"/>
      <c r="V20" s="175"/>
      <c r="W20" s="175"/>
    </row>
    <row r="21" ht="20.25" customHeight="1" spans="1:23">
      <c r="A21" s="222" t="s">
        <v>143</v>
      </c>
      <c r="B21" s="222" t="s">
        <v>144</v>
      </c>
      <c r="C21" s="165">
        <v>6124.04</v>
      </c>
      <c r="D21" s="165">
        <v>6124.04</v>
      </c>
      <c r="E21" s="165">
        <v>6124.04</v>
      </c>
      <c r="F21" s="165">
        <v>6124.04</v>
      </c>
      <c r="G21" s="165">
        <v>6124.04</v>
      </c>
      <c r="H21" s="165"/>
      <c r="I21" s="165"/>
      <c r="J21" s="165"/>
      <c r="K21" s="165"/>
      <c r="L21" s="165"/>
      <c r="M21" s="165"/>
      <c r="N21" s="175"/>
      <c r="O21" s="175"/>
      <c r="P21" s="175"/>
      <c r="Q21" s="175"/>
      <c r="R21" s="175"/>
      <c r="S21" s="175"/>
      <c r="T21" s="175"/>
      <c r="U21" s="175"/>
      <c r="V21" s="175"/>
      <c r="W21" s="175"/>
    </row>
    <row r="22" ht="20.25" customHeight="1" spans="1:23">
      <c r="A22" s="159" t="s">
        <v>145</v>
      </c>
      <c r="B22" s="159" t="s">
        <v>146</v>
      </c>
      <c r="C22" s="165">
        <v>228401.64</v>
      </c>
      <c r="D22" s="165">
        <v>228401.64</v>
      </c>
      <c r="E22" s="165">
        <v>228401.64</v>
      </c>
      <c r="F22" s="165">
        <v>228401.64</v>
      </c>
      <c r="G22" s="165">
        <v>228401.64</v>
      </c>
      <c r="H22" s="165"/>
      <c r="I22" s="165"/>
      <c r="J22" s="165"/>
      <c r="K22" s="165"/>
      <c r="L22" s="165"/>
      <c r="M22" s="165"/>
      <c r="N22" s="175"/>
      <c r="O22" s="175"/>
      <c r="P22" s="175"/>
      <c r="Q22" s="175"/>
      <c r="R22" s="175"/>
      <c r="S22" s="175"/>
      <c r="T22" s="175"/>
      <c r="U22" s="175"/>
      <c r="V22" s="175"/>
      <c r="W22" s="175"/>
    </row>
    <row r="23" ht="20.25" customHeight="1" spans="1:23">
      <c r="A23" s="221" t="s">
        <v>147</v>
      </c>
      <c r="B23" s="221" t="s">
        <v>148</v>
      </c>
      <c r="C23" s="165">
        <v>228401.64</v>
      </c>
      <c r="D23" s="165">
        <v>228401.64</v>
      </c>
      <c r="E23" s="165">
        <v>228401.64</v>
      </c>
      <c r="F23" s="165">
        <v>228401.64</v>
      </c>
      <c r="G23" s="165">
        <v>228401.64</v>
      </c>
      <c r="H23" s="165"/>
      <c r="I23" s="165"/>
      <c r="J23" s="165"/>
      <c r="K23" s="165"/>
      <c r="L23" s="165"/>
      <c r="M23" s="165"/>
      <c r="N23" s="175"/>
      <c r="O23" s="175"/>
      <c r="P23" s="175"/>
      <c r="Q23" s="175"/>
      <c r="R23" s="175"/>
      <c r="S23" s="175"/>
      <c r="T23" s="175"/>
      <c r="U23" s="175"/>
      <c r="V23" s="175"/>
      <c r="W23" s="175"/>
    </row>
    <row r="24" ht="20.25" customHeight="1" spans="1:23">
      <c r="A24" s="222" t="s">
        <v>149</v>
      </c>
      <c r="B24" s="222" t="s">
        <v>150</v>
      </c>
      <c r="C24" s="165">
        <v>228401.64</v>
      </c>
      <c r="D24" s="165">
        <v>228401.64</v>
      </c>
      <c r="E24" s="165">
        <v>228401.64</v>
      </c>
      <c r="F24" s="165">
        <v>228401.64</v>
      </c>
      <c r="G24" s="165">
        <v>228401.64</v>
      </c>
      <c r="H24" s="165"/>
      <c r="I24" s="165"/>
      <c r="J24" s="165"/>
      <c r="K24" s="165"/>
      <c r="L24" s="165"/>
      <c r="M24" s="165"/>
      <c r="N24" s="175"/>
      <c r="O24" s="175"/>
      <c r="P24" s="175"/>
      <c r="Q24" s="175"/>
      <c r="R24" s="175"/>
      <c r="S24" s="175"/>
      <c r="T24" s="175"/>
      <c r="U24" s="175"/>
      <c r="V24" s="175"/>
      <c r="W24" s="175"/>
    </row>
    <row r="25" ht="20.25" customHeight="1" spans="1:23">
      <c r="A25" s="160" t="s">
        <v>151</v>
      </c>
      <c r="B25" s="160" t="s">
        <v>151</v>
      </c>
      <c r="C25" s="167">
        <v>4251447.76</v>
      </c>
      <c r="D25" s="167">
        <v>3351447.76</v>
      </c>
      <c r="E25" s="167">
        <v>4251447.76</v>
      </c>
      <c r="F25" s="167">
        <v>3351447.76</v>
      </c>
      <c r="G25" s="167">
        <v>3351447.76</v>
      </c>
      <c r="H25" s="167"/>
      <c r="I25" s="167"/>
      <c r="J25" s="167"/>
      <c r="K25" s="167"/>
      <c r="L25" s="167">
        <v>900000</v>
      </c>
      <c r="M25" s="167">
        <v>900000</v>
      </c>
      <c r="N25" s="176" t="s">
        <v>98</v>
      </c>
      <c r="O25" s="176" t="s">
        <v>98</v>
      </c>
      <c r="P25" s="176" t="s">
        <v>98</v>
      </c>
      <c r="Q25" s="176" t="s">
        <v>98</v>
      </c>
      <c r="R25" s="176"/>
      <c r="S25" s="176" t="s">
        <v>98</v>
      </c>
      <c r="T25" s="176" t="s">
        <v>98</v>
      </c>
      <c r="U25" s="176" t="s">
        <v>98</v>
      </c>
      <c r="V25" s="176" t="s">
        <v>98</v>
      </c>
      <c r="W25" s="176" t="s">
        <v>98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5:B25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D32" sqref="D32"/>
    </sheetView>
  </sheetViews>
  <sheetFormatPr defaultColWidth="0" defaultRowHeight="12" customHeight="1" zeroHeight="1" outlineLevelCol="3"/>
  <cols>
    <col min="1" max="1" width="49.2857142857143" style="31" customWidth="1"/>
    <col min="2" max="2" width="38.847619047619" style="31" customWidth="1"/>
    <col min="3" max="3" width="48.5714285714286" style="31" customWidth="1"/>
    <col min="4" max="4" width="36.4285714285714" style="31" customWidth="1"/>
    <col min="5" max="16384" width="9.14285714285714" style="52" hidden="1"/>
  </cols>
  <sheetData>
    <row r="1" s="50" customFormat="1" ht="14.25" customHeight="1" spans="1:4">
      <c r="A1" s="209"/>
      <c r="B1" s="209"/>
      <c r="C1" s="209"/>
      <c r="D1" s="61"/>
    </row>
    <row r="2" s="50" customFormat="1" ht="36" customHeight="1" spans="1:4">
      <c r="A2" s="54" t="s">
        <v>6</v>
      </c>
      <c r="B2" s="54"/>
      <c r="C2" s="54"/>
      <c r="D2" s="54"/>
    </row>
    <row r="3" s="51" customFormat="1" ht="24" customHeight="1" spans="1:4">
      <c r="A3" s="86" t="str">
        <f>"单位名称："&amp;封面!$A$2</f>
        <v>单位名称：永平县北斗彝族乡卫生院</v>
      </c>
      <c r="B3" s="210"/>
      <c r="C3" s="210"/>
      <c r="D3" s="127" t="s">
        <v>21</v>
      </c>
    </row>
    <row r="4" ht="19.5" customHeight="1" spans="1:4">
      <c r="A4" s="58" t="s">
        <v>22</v>
      </c>
      <c r="B4" s="58"/>
      <c r="C4" s="58" t="s">
        <v>23</v>
      </c>
      <c r="D4" s="58"/>
    </row>
    <row r="5" ht="21.75" customHeight="1" spans="1:4">
      <c r="A5" s="58" t="s">
        <v>24</v>
      </c>
      <c r="B5" s="58" t="s">
        <v>25</v>
      </c>
      <c r="C5" s="58" t="s">
        <v>152</v>
      </c>
      <c r="D5" s="58" t="s">
        <v>25</v>
      </c>
    </row>
    <row r="6" ht="17.25" customHeight="1" spans="1:4">
      <c r="A6" s="58"/>
      <c r="B6" s="57"/>
      <c r="C6" s="58"/>
      <c r="D6" s="57"/>
    </row>
    <row r="7" ht="17.25" customHeight="1" spans="1:4">
      <c r="A7" s="211" t="s">
        <v>153</v>
      </c>
      <c r="B7" s="207">
        <v>3351447.76</v>
      </c>
      <c r="C7" s="113" t="s">
        <v>154</v>
      </c>
      <c r="D7" s="207">
        <v>3351447.76</v>
      </c>
    </row>
    <row r="8" ht="17.25" customHeight="1" spans="1:4">
      <c r="A8" s="212" t="s">
        <v>155</v>
      </c>
      <c r="B8" s="204">
        <v>3351447.76</v>
      </c>
      <c r="C8" s="93" t="s">
        <v>156</v>
      </c>
      <c r="D8" s="204"/>
    </row>
    <row r="9" ht="17.25" customHeight="1" spans="1:4">
      <c r="A9" s="212" t="s">
        <v>157</v>
      </c>
      <c r="B9" s="111"/>
      <c r="C9" s="93" t="s">
        <v>158</v>
      </c>
      <c r="D9" s="204"/>
    </row>
    <row r="10" ht="17.25" customHeight="1" spans="1:4">
      <c r="A10" s="212" t="s">
        <v>159</v>
      </c>
      <c r="B10" s="111"/>
      <c r="C10" s="93" t="s">
        <v>160</v>
      </c>
      <c r="D10" s="204"/>
    </row>
    <row r="11" ht="17.25" customHeight="1" spans="1:4">
      <c r="A11" s="212"/>
      <c r="B11" s="111"/>
      <c r="C11" s="93" t="s">
        <v>161</v>
      </c>
      <c r="D11" s="204"/>
    </row>
    <row r="12" ht="17.25" customHeight="1" spans="1:4">
      <c r="A12" s="213" t="s">
        <v>162</v>
      </c>
      <c r="B12" s="214">
        <f>SUM(B13:B15)</f>
        <v>0</v>
      </c>
      <c r="C12" s="93" t="s">
        <v>163</v>
      </c>
      <c r="D12" s="204"/>
    </row>
    <row r="13" ht="17.25" customHeight="1" spans="1:4">
      <c r="A13" s="212" t="s">
        <v>155</v>
      </c>
      <c r="B13" s="116"/>
      <c r="C13" s="93" t="s">
        <v>164</v>
      </c>
      <c r="D13" s="204"/>
    </row>
    <row r="14" ht="17.25" customHeight="1" spans="1:4">
      <c r="A14" s="93" t="s">
        <v>157</v>
      </c>
      <c r="B14" s="215"/>
      <c r="C14" s="93" t="s">
        <v>165</v>
      </c>
      <c r="D14" s="204"/>
    </row>
    <row r="15" ht="17.25" customHeight="1" spans="1:4">
      <c r="A15" s="93" t="s">
        <v>159</v>
      </c>
      <c r="B15" s="215"/>
      <c r="C15" s="93" t="s">
        <v>166</v>
      </c>
      <c r="D15" s="204">
        <v>378914.46</v>
      </c>
    </row>
    <row r="16" ht="17.25" customHeight="1" spans="1:4">
      <c r="A16" s="216"/>
      <c r="B16" s="111"/>
      <c r="C16" s="93" t="s">
        <v>167</v>
      </c>
      <c r="D16" s="204">
        <v>2744131.66</v>
      </c>
    </row>
    <row r="17" ht="17.25" customHeight="1" spans="1:4">
      <c r="A17" s="212"/>
      <c r="B17" s="215"/>
      <c r="C17" s="93" t="s">
        <v>168</v>
      </c>
      <c r="D17" s="204"/>
    </row>
    <row r="18" ht="17.25" customHeight="1" spans="1:4">
      <c r="A18" s="93"/>
      <c r="B18" s="215"/>
      <c r="C18" s="93" t="s">
        <v>169</v>
      </c>
      <c r="D18" s="204"/>
    </row>
    <row r="19" ht="17.25" customHeight="1" spans="1:4">
      <c r="A19" s="93"/>
      <c r="B19" s="215"/>
      <c r="C19" s="93" t="s">
        <v>170</v>
      </c>
      <c r="D19" s="204"/>
    </row>
    <row r="20" ht="17.25" customHeight="1" spans="2:4">
      <c r="B20" s="217"/>
      <c r="C20" s="93" t="s">
        <v>171</v>
      </c>
      <c r="D20" s="204"/>
    </row>
    <row r="21" ht="17.25" customHeight="1" spans="1:4">
      <c r="A21" s="212"/>
      <c r="B21" s="215"/>
      <c r="C21" s="93" t="s">
        <v>172</v>
      </c>
      <c r="D21" s="204"/>
    </row>
    <row r="22" ht="17.25" customHeight="1" spans="1:4">
      <c r="A22" s="93"/>
      <c r="B22" s="215"/>
      <c r="C22" s="93" t="s">
        <v>173</v>
      </c>
      <c r="D22" s="204"/>
    </row>
    <row r="23" ht="17.25" customHeight="1" spans="1:4">
      <c r="A23" s="93"/>
      <c r="B23" s="215"/>
      <c r="C23" s="93" t="s">
        <v>174</v>
      </c>
      <c r="D23" s="204"/>
    </row>
    <row r="24" ht="17.25" customHeight="1" spans="1:4">
      <c r="A24" s="216"/>
      <c r="B24" s="215"/>
      <c r="C24" s="93" t="s">
        <v>175</v>
      </c>
      <c r="D24" s="204"/>
    </row>
    <row r="25" ht="17.25" customHeight="1" spans="1:4">
      <c r="A25" s="216"/>
      <c r="B25" s="215"/>
      <c r="C25" s="93" t="s">
        <v>176</v>
      </c>
      <c r="D25" s="204"/>
    </row>
    <row r="26" ht="17.25" customHeight="1" spans="1:4">
      <c r="A26" s="216"/>
      <c r="B26" s="215"/>
      <c r="C26" s="93" t="s">
        <v>177</v>
      </c>
      <c r="D26" s="204">
        <v>228401.64</v>
      </c>
    </row>
    <row r="27" ht="17.25" customHeight="1" spans="1:4">
      <c r="A27" s="216"/>
      <c r="B27" s="215"/>
      <c r="C27" s="93" t="s">
        <v>178</v>
      </c>
      <c r="D27" s="111"/>
    </row>
    <row r="28" ht="17.25" customHeight="1" spans="1:4">
      <c r="A28" s="216"/>
      <c r="B28" s="215"/>
      <c r="C28" s="93" t="s">
        <v>179</v>
      </c>
      <c r="D28" s="111"/>
    </row>
    <row r="29" ht="17.25" customHeight="1" spans="1:4">
      <c r="A29" s="216"/>
      <c r="B29" s="215"/>
      <c r="C29" s="93" t="s">
        <v>180</v>
      </c>
      <c r="D29" s="111"/>
    </row>
    <row r="30" ht="17.25" customHeight="1" spans="1:4">
      <c r="A30" s="216"/>
      <c r="B30" s="215"/>
      <c r="C30" s="93" t="s">
        <v>181</v>
      </c>
      <c r="D30" s="111"/>
    </row>
    <row r="31" ht="17.25" customHeight="1" spans="1:4">
      <c r="A31" s="216"/>
      <c r="B31" s="215"/>
      <c r="C31" s="93" t="s">
        <v>182</v>
      </c>
      <c r="D31" s="111"/>
    </row>
    <row r="32" ht="17.25" customHeight="1" spans="1:4">
      <c r="A32" s="216"/>
      <c r="B32" s="215"/>
      <c r="C32" s="93" t="s">
        <v>183</v>
      </c>
      <c r="D32" s="111"/>
    </row>
    <row r="33" ht="17.25" customHeight="1" spans="1:4">
      <c r="A33" s="216"/>
      <c r="B33" s="215"/>
      <c r="C33" s="93" t="s">
        <v>184</v>
      </c>
      <c r="D33" s="111"/>
    </row>
    <row r="34" ht="17.25" customHeight="1" spans="1:4">
      <c r="A34" s="216"/>
      <c r="B34" s="215"/>
      <c r="C34" s="93" t="s">
        <v>185</v>
      </c>
      <c r="D34" s="111"/>
    </row>
    <row r="35" ht="17.25" customHeight="1" spans="1:4">
      <c r="A35" s="216"/>
      <c r="B35" s="215"/>
      <c r="C35" s="93" t="s">
        <v>186</v>
      </c>
      <c r="D35" s="111"/>
    </row>
    <row r="36" ht="17.25" customHeight="1" spans="1:4">
      <c r="A36" s="216"/>
      <c r="B36" s="215"/>
      <c r="C36" s="93"/>
      <c r="D36" s="111"/>
    </row>
    <row r="37" ht="17.25" customHeight="1" spans="1:4">
      <c r="A37" s="112"/>
      <c r="B37" s="116"/>
      <c r="C37" s="113" t="s">
        <v>187</v>
      </c>
      <c r="D37" s="111"/>
    </row>
    <row r="38" ht="17.25" customHeight="1" spans="1:4">
      <c r="A38" s="112" t="s">
        <v>188</v>
      </c>
      <c r="B38" s="214">
        <f>SUM(B7,B12)</f>
        <v>3351447.76</v>
      </c>
      <c r="C38" s="112" t="s">
        <v>75</v>
      </c>
      <c r="D38" s="214">
        <f>SUM(D7,D37)</f>
        <v>3351447.76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5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I18" sqref="I18"/>
    </sheetView>
  </sheetViews>
  <sheetFormatPr defaultColWidth="9.14285714285714" defaultRowHeight="14.25" customHeight="1"/>
  <cols>
    <col min="1" max="1" width="20.1428571428571" style="120" customWidth="1"/>
    <col min="2" max="2" width="39.7142857142857" style="120" customWidth="1"/>
    <col min="3" max="3" width="13.7142857142857" style="120" customWidth="1"/>
    <col min="4" max="13" width="13.7142857142857" style="24" customWidth="1"/>
    <col min="14" max="16384" width="9.14285714285714" style="24"/>
  </cols>
  <sheetData>
    <row r="1" s="64" customFormat="1" ht="12" customHeight="1" spans="1:13">
      <c r="A1" s="170"/>
      <c r="B1" s="170"/>
      <c r="C1" s="170"/>
      <c r="E1" s="201"/>
      <c r="G1" s="63"/>
      <c r="H1" s="63"/>
      <c r="J1" s="201"/>
      <c r="L1" s="63"/>
      <c r="M1" s="63"/>
    </row>
    <row r="2" s="64" customFormat="1" ht="39" customHeight="1" spans="1:13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="117" customFormat="1" ht="24" customHeight="1" spans="1:13">
      <c r="A3" s="86" t="str">
        <f>"单位名称："&amp;封面!$A$2</f>
        <v>单位名称：永平县北斗彝族乡卫生院</v>
      </c>
      <c r="B3" s="171"/>
      <c r="C3" s="171"/>
      <c r="G3" s="126"/>
      <c r="H3" s="127"/>
      <c r="I3" s="127"/>
      <c r="J3" s="127"/>
      <c r="K3" s="127"/>
      <c r="L3" s="126"/>
      <c r="M3" s="127" t="s">
        <v>21</v>
      </c>
    </row>
    <row r="4" ht="20.25" customHeight="1" spans="1:13">
      <c r="A4" s="133" t="s">
        <v>189</v>
      </c>
      <c r="B4" s="133"/>
      <c r="C4" s="133" t="s">
        <v>79</v>
      </c>
      <c r="D4" s="58" t="s">
        <v>190</v>
      </c>
      <c r="E4" s="58"/>
      <c r="F4" s="58"/>
      <c r="G4" s="58"/>
      <c r="H4" s="58"/>
      <c r="I4" s="58" t="s">
        <v>191</v>
      </c>
      <c r="J4" s="58"/>
      <c r="K4" s="58"/>
      <c r="L4" s="58"/>
      <c r="M4" s="58"/>
    </row>
    <row r="5" ht="20.25" customHeight="1" spans="1:13">
      <c r="A5" s="133" t="s">
        <v>99</v>
      </c>
      <c r="B5" s="133" t="s">
        <v>100</v>
      </c>
      <c r="C5" s="133"/>
      <c r="D5" s="58" t="s">
        <v>81</v>
      </c>
      <c r="E5" s="58" t="s">
        <v>104</v>
      </c>
      <c r="F5" s="58"/>
      <c r="G5" s="58"/>
      <c r="H5" s="58" t="s">
        <v>105</v>
      </c>
      <c r="I5" s="58" t="s">
        <v>81</v>
      </c>
      <c r="J5" s="58" t="s">
        <v>104</v>
      </c>
      <c r="K5" s="58"/>
      <c r="L5" s="58"/>
      <c r="M5" s="58" t="s">
        <v>105</v>
      </c>
    </row>
    <row r="6" ht="20.25" customHeight="1" spans="1:13">
      <c r="A6" s="133"/>
      <c r="B6" s="133"/>
      <c r="C6" s="133"/>
      <c r="D6" s="58"/>
      <c r="E6" s="58" t="s">
        <v>81</v>
      </c>
      <c r="F6" s="58" t="s">
        <v>192</v>
      </c>
      <c r="G6" s="58" t="s">
        <v>193</v>
      </c>
      <c r="H6" s="58"/>
      <c r="I6" s="58"/>
      <c r="J6" s="58" t="s">
        <v>81</v>
      </c>
      <c r="K6" s="58" t="s">
        <v>192</v>
      </c>
      <c r="L6" s="58" t="s">
        <v>193</v>
      </c>
      <c r="M6" s="58"/>
    </row>
    <row r="7" ht="13.5" customHeight="1" spans="1:13">
      <c r="A7" s="202" t="s">
        <v>194</v>
      </c>
      <c r="B7" s="202" t="s">
        <v>195</v>
      </c>
      <c r="C7" s="202" t="s">
        <v>196</v>
      </c>
      <c r="D7" s="202" t="s">
        <v>197</v>
      </c>
      <c r="E7" s="92" t="s">
        <v>198</v>
      </c>
      <c r="F7" s="202" t="s">
        <v>199</v>
      </c>
      <c r="G7" s="202" t="s">
        <v>200</v>
      </c>
      <c r="H7" s="202" t="s">
        <v>201</v>
      </c>
      <c r="I7" s="202" t="s">
        <v>202</v>
      </c>
      <c r="J7" s="92" t="s">
        <v>203</v>
      </c>
      <c r="K7" s="202" t="s">
        <v>204</v>
      </c>
      <c r="L7" s="202" t="s">
        <v>205</v>
      </c>
      <c r="M7" s="202" t="s">
        <v>206</v>
      </c>
    </row>
    <row r="8" ht="18.75" customHeight="1" spans="1:13">
      <c r="A8" s="203" t="s">
        <v>117</v>
      </c>
      <c r="B8" s="203" t="s">
        <v>118</v>
      </c>
      <c r="C8" s="204">
        <v>378914.46</v>
      </c>
      <c r="D8" s="204">
        <v>378914.46</v>
      </c>
      <c r="E8" s="204">
        <v>378914.46</v>
      </c>
      <c r="F8" s="204">
        <v>378914.46</v>
      </c>
      <c r="G8" s="204"/>
      <c r="H8" s="111"/>
      <c r="I8" s="111"/>
      <c r="J8" s="111"/>
      <c r="K8" s="111"/>
      <c r="L8" s="111"/>
      <c r="M8" s="111"/>
    </row>
    <row r="9" ht="18.75" customHeight="1" spans="1:13">
      <c r="A9" s="205" t="s">
        <v>119</v>
      </c>
      <c r="B9" s="205" t="s">
        <v>120</v>
      </c>
      <c r="C9" s="204">
        <v>367442.46</v>
      </c>
      <c r="D9" s="204">
        <v>367442.46</v>
      </c>
      <c r="E9" s="204">
        <v>367442.46</v>
      </c>
      <c r="F9" s="204">
        <v>367442.46</v>
      </c>
      <c r="G9" s="204"/>
      <c r="H9" s="111"/>
      <c r="I9" s="111"/>
      <c r="J9" s="111"/>
      <c r="K9" s="111"/>
      <c r="L9" s="111"/>
      <c r="M9" s="111"/>
    </row>
    <row r="10" ht="18.75" customHeight="1" spans="1:13">
      <c r="A10" s="206" t="s">
        <v>121</v>
      </c>
      <c r="B10" s="206" t="s">
        <v>122</v>
      </c>
      <c r="C10" s="204">
        <v>326615.52</v>
      </c>
      <c r="D10" s="204">
        <v>326615.52</v>
      </c>
      <c r="E10" s="204">
        <v>326615.52</v>
      </c>
      <c r="F10" s="204">
        <v>326615.52</v>
      </c>
      <c r="G10" s="204"/>
      <c r="H10" s="111"/>
      <c r="I10" s="111"/>
      <c r="J10" s="111"/>
      <c r="K10" s="111"/>
      <c r="L10" s="111"/>
      <c r="M10" s="111"/>
    </row>
    <row r="11" ht="18.75" customHeight="1" spans="1:13">
      <c r="A11" s="206" t="s">
        <v>123</v>
      </c>
      <c r="B11" s="206" t="s">
        <v>124</v>
      </c>
      <c r="C11" s="204">
        <v>40826.94</v>
      </c>
      <c r="D11" s="204">
        <v>40826.94</v>
      </c>
      <c r="E11" s="204">
        <v>40826.94</v>
      </c>
      <c r="F11" s="204">
        <v>40826.94</v>
      </c>
      <c r="G11" s="204"/>
      <c r="H11" s="111"/>
      <c r="I11" s="111"/>
      <c r="J11" s="111"/>
      <c r="K11" s="111"/>
      <c r="L11" s="111"/>
      <c r="M11" s="111"/>
    </row>
    <row r="12" ht="18.75" customHeight="1" spans="1:13">
      <c r="A12" s="205" t="s">
        <v>125</v>
      </c>
      <c r="B12" s="205" t="s">
        <v>126</v>
      </c>
      <c r="C12" s="204">
        <v>11472</v>
      </c>
      <c r="D12" s="204">
        <v>11472</v>
      </c>
      <c r="E12" s="204">
        <v>11472</v>
      </c>
      <c r="F12" s="204">
        <v>11472</v>
      </c>
      <c r="G12" s="204"/>
      <c r="H12" s="111"/>
      <c r="I12" s="111"/>
      <c r="J12" s="111"/>
      <c r="K12" s="111"/>
      <c r="L12" s="111"/>
      <c r="M12" s="111"/>
    </row>
    <row r="13" ht="18.75" customHeight="1" spans="1:13">
      <c r="A13" s="206" t="s">
        <v>127</v>
      </c>
      <c r="B13" s="206" t="s">
        <v>128</v>
      </c>
      <c r="C13" s="204">
        <v>11472</v>
      </c>
      <c r="D13" s="204">
        <v>11472</v>
      </c>
      <c r="E13" s="204">
        <v>11472</v>
      </c>
      <c r="F13" s="204">
        <v>11472</v>
      </c>
      <c r="G13" s="204"/>
      <c r="H13" s="111"/>
      <c r="I13" s="111"/>
      <c r="J13" s="111"/>
      <c r="K13" s="111"/>
      <c r="L13" s="111"/>
      <c r="M13" s="111"/>
    </row>
    <row r="14" ht="18.75" customHeight="1" spans="1:13">
      <c r="A14" s="203" t="s">
        <v>129</v>
      </c>
      <c r="B14" s="203" t="s">
        <v>130</v>
      </c>
      <c r="C14" s="204">
        <v>2744131.66</v>
      </c>
      <c r="D14" s="204">
        <v>2744131.66</v>
      </c>
      <c r="E14" s="204">
        <v>2744131.66</v>
      </c>
      <c r="F14" s="204">
        <v>2737231.66</v>
      </c>
      <c r="G14" s="204">
        <v>6900</v>
      </c>
      <c r="H14" s="111"/>
      <c r="I14" s="111"/>
      <c r="J14" s="111"/>
      <c r="K14" s="111"/>
      <c r="L14" s="111"/>
      <c r="M14" s="111"/>
    </row>
    <row r="15" ht="18.75" customHeight="1" spans="1:13">
      <c r="A15" s="205" t="s">
        <v>131</v>
      </c>
      <c r="B15" s="205" t="s">
        <v>132</v>
      </c>
      <c r="C15" s="204">
        <v>2479152.43</v>
      </c>
      <c r="D15" s="204">
        <v>2479152.43</v>
      </c>
      <c r="E15" s="204">
        <v>2479152.43</v>
      </c>
      <c r="F15" s="204">
        <v>2472252.43</v>
      </c>
      <c r="G15" s="204">
        <v>6900</v>
      </c>
      <c r="H15" s="111"/>
      <c r="I15" s="111"/>
      <c r="J15" s="111"/>
      <c r="K15" s="111"/>
      <c r="L15" s="111"/>
      <c r="M15" s="111"/>
    </row>
    <row r="16" ht="18.75" customHeight="1" spans="1:13">
      <c r="A16" s="206" t="s">
        <v>133</v>
      </c>
      <c r="B16" s="206" t="s">
        <v>134</v>
      </c>
      <c r="C16" s="204">
        <v>2421552.43</v>
      </c>
      <c r="D16" s="204">
        <v>2421552.43</v>
      </c>
      <c r="E16" s="204">
        <v>2421552.43</v>
      </c>
      <c r="F16" s="204">
        <v>2414652.43</v>
      </c>
      <c r="G16" s="204">
        <v>6900</v>
      </c>
      <c r="H16" s="111"/>
      <c r="I16" s="111"/>
      <c r="J16" s="111"/>
      <c r="K16" s="111"/>
      <c r="L16" s="111"/>
      <c r="M16" s="111"/>
    </row>
    <row r="17" ht="18.75" customHeight="1" spans="1:13">
      <c r="A17" s="206" t="s">
        <v>135</v>
      </c>
      <c r="B17" s="206" t="s">
        <v>136</v>
      </c>
      <c r="C17" s="204">
        <v>57600</v>
      </c>
      <c r="D17" s="204">
        <v>57600</v>
      </c>
      <c r="E17" s="204">
        <v>57600</v>
      </c>
      <c r="F17" s="204">
        <v>57600</v>
      </c>
      <c r="G17" s="204"/>
      <c r="H17" s="111"/>
      <c r="I17" s="111"/>
      <c r="J17" s="111"/>
      <c r="K17" s="111"/>
      <c r="L17" s="111"/>
      <c r="M17" s="111"/>
    </row>
    <row r="18" ht="18.75" customHeight="1" spans="1:13">
      <c r="A18" s="205" t="s">
        <v>137</v>
      </c>
      <c r="B18" s="205" t="s">
        <v>138</v>
      </c>
      <c r="C18" s="204">
        <v>264979.23</v>
      </c>
      <c r="D18" s="204">
        <v>264979.23</v>
      </c>
      <c r="E18" s="204">
        <v>264979.23</v>
      </c>
      <c r="F18" s="204">
        <v>264979.23</v>
      </c>
      <c r="G18" s="204"/>
      <c r="H18" s="111"/>
      <c r="I18" s="111"/>
      <c r="J18" s="111"/>
      <c r="K18" s="111"/>
      <c r="L18" s="111"/>
      <c r="M18" s="111"/>
    </row>
    <row r="19" ht="18.75" customHeight="1" spans="1:13">
      <c r="A19" s="206" t="s">
        <v>139</v>
      </c>
      <c r="B19" s="206" t="s">
        <v>140</v>
      </c>
      <c r="C19" s="204">
        <v>182721.31</v>
      </c>
      <c r="D19" s="204">
        <v>182721.31</v>
      </c>
      <c r="E19" s="204">
        <v>182721.31</v>
      </c>
      <c r="F19" s="204">
        <v>182721.31</v>
      </c>
      <c r="G19" s="204"/>
      <c r="H19" s="111"/>
      <c r="I19" s="111"/>
      <c r="J19" s="111"/>
      <c r="K19" s="111"/>
      <c r="L19" s="111"/>
      <c r="M19" s="111"/>
    </row>
    <row r="20" ht="18.75" customHeight="1" spans="1:13">
      <c r="A20" s="206" t="s">
        <v>141</v>
      </c>
      <c r="B20" s="206" t="s">
        <v>142</v>
      </c>
      <c r="C20" s="204">
        <v>76133.88</v>
      </c>
      <c r="D20" s="204">
        <v>76133.88</v>
      </c>
      <c r="E20" s="204">
        <v>76133.88</v>
      </c>
      <c r="F20" s="204">
        <v>76133.88</v>
      </c>
      <c r="G20" s="204"/>
      <c r="H20" s="111"/>
      <c r="I20" s="111"/>
      <c r="J20" s="111"/>
      <c r="K20" s="111"/>
      <c r="L20" s="111"/>
      <c r="M20" s="111"/>
    </row>
    <row r="21" ht="18.75" customHeight="1" spans="1:13">
      <c r="A21" s="206" t="s">
        <v>143</v>
      </c>
      <c r="B21" s="206" t="s">
        <v>144</v>
      </c>
      <c r="C21" s="204">
        <v>6124.04</v>
      </c>
      <c r="D21" s="204">
        <v>6124.04</v>
      </c>
      <c r="E21" s="204">
        <v>6124.04</v>
      </c>
      <c r="F21" s="204">
        <v>6124.04</v>
      </c>
      <c r="G21" s="204"/>
      <c r="H21" s="111"/>
      <c r="I21" s="111"/>
      <c r="J21" s="111"/>
      <c r="K21" s="111"/>
      <c r="L21" s="111"/>
      <c r="M21" s="111"/>
    </row>
    <row r="22" ht="18.75" customHeight="1" spans="1:13">
      <c r="A22" s="203" t="s">
        <v>145</v>
      </c>
      <c r="B22" s="203" t="s">
        <v>146</v>
      </c>
      <c r="C22" s="204">
        <v>228401.64</v>
      </c>
      <c r="D22" s="204">
        <v>228401.64</v>
      </c>
      <c r="E22" s="204">
        <v>228401.64</v>
      </c>
      <c r="F22" s="204">
        <v>228401.64</v>
      </c>
      <c r="G22" s="204"/>
      <c r="H22" s="111"/>
      <c r="I22" s="111"/>
      <c r="J22" s="111"/>
      <c r="K22" s="111"/>
      <c r="L22" s="111"/>
      <c r="M22" s="111"/>
    </row>
    <row r="23" ht="18.75" customHeight="1" spans="1:13">
      <c r="A23" s="205" t="s">
        <v>147</v>
      </c>
      <c r="B23" s="205" t="s">
        <v>148</v>
      </c>
      <c r="C23" s="204">
        <v>228401.64</v>
      </c>
      <c r="D23" s="204">
        <v>228401.64</v>
      </c>
      <c r="E23" s="204">
        <v>228401.64</v>
      </c>
      <c r="F23" s="204">
        <v>228401.64</v>
      </c>
      <c r="G23" s="204"/>
      <c r="H23" s="111"/>
      <c r="I23" s="111"/>
      <c r="J23" s="111"/>
      <c r="K23" s="111"/>
      <c r="L23" s="111"/>
      <c r="M23" s="111"/>
    </row>
    <row r="24" ht="18.75" customHeight="1" spans="1:13">
      <c r="A24" s="206" t="s">
        <v>149</v>
      </c>
      <c r="B24" s="206" t="s">
        <v>150</v>
      </c>
      <c r="C24" s="204">
        <v>228401.64</v>
      </c>
      <c r="D24" s="204">
        <v>228401.64</v>
      </c>
      <c r="E24" s="204">
        <v>228401.64</v>
      </c>
      <c r="F24" s="204">
        <v>228401.64</v>
      </c>
      <c r="G24" s="204"/>
      <c r="H24" s="111"/>
      <c r="I24" s="111"/>
      <c r="J24" s="111"/>
      <c r="K24" s="111"/>
      <c r="L24" s="111"/>
      <c r="M24" s="111"/>
    </row>
    <row r="25" ht="18" customHeight="1" spans="1:13">
      <c r="A25" s="174" t="s">
        <v>151</v>
      </c>
      <c r="B25" s="174" t="s">
        <v>151</v>
      </c>
      <c r="C25" s="207">
        <v>3351447.76</v>
      </c>
      <c r="D25" s="207">
        <v>3351447.76</v>
      </c>
      <c r="E25" s="207">
        <v>3351447.76</v>
      </c>
      <c r="F25" s="207">
        <v>3344547.76</v>
      </c>
      <c r="G25" s="207">
        <v>6900</v>
      </c>
      <c r="H25" s="208" t="s">
        <v>98</v>
      </c>
      <c r="I25" s="208" t="s">
        <v>98</v>
      </c>
      <c r="J25" s="208" t="s">
        <v>98</v>
      </c>
      <c r="K25" s="208" t="s">
        <v>98</v>
      </c>
      <c r="L25" s="208" t="s">
        <v>98</v>
      </c>
      <c r="M25" s="208" t="s">
        <v>98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5:B25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4.25" outlineLevelCol="5"/>
  <cols>
    <col min="1" max="2" width="27.4285714285714" style="180" customWidth="1"/>
    <col min="3" max="3" width="17.2857142857143" style="181" customWidth="1"/>
    <col min="4" max="5" width="26.2857142857143" style="182" customWidth="1"/>
    <col min="6" max="6" width="18.7142857142857" style="182" customWidth="1"/>
    <col min="7" max="16384" width="9" style="64"/>
  </cols>
  <sheetData>
    <row r="1" ht="12" customHeight="1" spans="1:6">
      <c r="A1" s="183"/>
      <c r="B1" s="183"/>
      <c r="C1" s="98"/>
      <c r="D1" s="64"/>
      <c r="E1" s="64"/>
      <c r="F1" s="184"/>
    </row>
    <row r="2" ht="25.5" customHeight="1" spans="1:6">
      <c r="A2" s="185" t="s">
        <v>8</v>
      </c>
      <c r="B2" s="185"/>
      <c r="C2" s="185"/>
      <c r="D2" s="185"/>
      <c r="E2" s="186"/>
      <c r="F2" s="186"/>
    </row>
    <row r="3" ht="15.75" customHeight="1" spans="1:6">
      <c r="A3" s="187" t="str">
        <f>"单位名称："&amp;封面!$A$2</f>
        <v>单位名称：永平县北斗彝族乡卫生院</v>
      </c>
      <c r="B3" s="183"/>
      <c r="C3" s="98"/>
      <c r="D3" s="64"/>
      <c r="E3" s="64"/>
      <c r="F3" s="188" t="s">
        <v>21</v>
      </c>
    </row>
    <row r="4" s="179" customFormat="1" ht="19.5" customHeight="1" spans="1:6">
      <c r="A4" s="189" t="s">
        <v>207</v>
      </c>
      <c r="B4" s="190" t="s">
        <v>208</v>
      </c>
      <c r="C4" s="191" t="s">
        <v>209</v>
      </c>
      <c r="D4" s="192"/>
      <c r="E4" s="193"/>
      <c r="F4" s="190" t="s">
        <v>210</v>
      </c>
    </row>
    <row r="5" s="179" customFormat="1" ht="19.5" customHeight="1" spans="1:6">
      <c r="A5" s="194"/>
      <c r="B5" s="195"/>
      <c r="C5" s="196" t="s">
        <v>81</v>
      </c>
      <c r="D5" s="196" t="s">
        <v>211</v>
      </c>
      <c r="E5" s="196" t="s">
        <v>212</v>
      </c>
      <c r="F5" s="195"/>
    </row>
    <row r="6" s="179" customFormat="1" ht="15.95" customHeight="1" spans="1:6">
      <c r="A6" s="197" t="s">
        <v>213</v>
      </c>
      <c r="B6" s="197">
        <v>2</v>
      </c>
      <c r="C6" s="198" t="s">
        <v>214</v>
      </c>
      <c r="D6" s="197">
        <v>4</v>
      </c>
      <c r="E6" s="197">
        <v>5</v>
      </c>
      <c r="F6" s="197">
        <v>6</v>
      </c>
    </row>
    <row r="7" ht="15.95" customHeight="1" spans="1:6">
      <c r="A7" s="136" t="s">
        <v>215</v>
      </c>
      <c r="B7" s="111"/>
      <c r="C7" s="111">
        <f>SUM(D7+E7)</f>
        <v>0</v>
      </c>
      <c r="D7" s="111"/>
      <c r="E7" s="111"/>
      <c r="F7" s="111"/>
    </row>
    <row r="8" ht="15.95" customHeight="1" spans="1:6">
      <c r="A8" s="199"/>
      <c r="B8" s="199"/>
      <c r="C8" s="200"/>
      <c r="D8" s="199"/>
      <c r="E8" s="199"/>
      <c r="F8" s="199"/>
    </row>
    <row r="9" spans="1:1">
      <c r="A9" s="31" t="s">
        <v>216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28"/>
  <sheetViews>
    <sheetView showZeros="0" view="pageBreakPreview" zoomScaleNormal="85" workbookViewId="0">
      <pane xSplit="2" ySplit="8" topLeftCell="C9" activePane="bottomRight" state="frozen"/>
      <selection/>
      <selection pane="topRight"/>
      <selection pane="bottomLeft"/>
      <selection pane="bottomRight" activeCell="E34" sqref="E34"/>
    </sheetView>
  </sheetViews>
  <sheetFormatPr defaultColWidth="9.14285714285714" defaultRowHeight="14.25" customHeight="1"/>
  <cols>
    <col min="1" max="2" width="14.847619047619" style="120" customWidth="1"/>
    <col min="3" max="3" width="20.7142857142857" style="120" customWidth="1"/>
    <col min="4" max="5" width="15.1428571428571" style="120" customWidth="1"/>
    <col min="6" max="8" width="14.2857142857143" style="120" customWidth="1"/>
    <col min="9" max="9" width="13.7142857142857" style="169" customWidth="1"/>
    <col min="10" max="10" width="13.5714285714286" style="169" customWidth="1"/>
    <col min="11" max="11" width="14.5714285714286" style="169" customWidth="1"/>
    <col min="12" max="24" width="12.1428571428571" style="169" customWidth="1"/>
    <col min="25" max="25" width="13.4285714285714" style="169" customWidth="1"/>
    <col min="26" max="30" width="12.1428571428571" style="169" customWidth="1"/>
    <col min="31" max="16384" width="9.14285714285714" style="24"/>
  </cols>
  <sheetData>
    <row r="1" s="64" customFormat="1" ht="12" customHeight="1" spans="1:30">
      <c r="A1" s="170"/>
      <c r="B1" s="170"/>
      <c r="C1" s="170"/>
      <c r="D1" s="170"/>
      <c r="E1" s="170"/>
      <c r="F1" s="170"/>
      <c r="G1" s="170"/>
      <c r="H1" s="170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77"/>
    </row>
    <row r="2" s="64" customFormat="1" ht="39" customHeight="1" spans="1:30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="117" customFormat="1" ht="24" customHeight="1" spans="1:30">
      <c r="A3" s="86" t="str">
        <f>"单位名称："&amp;封面!$A$2</f>
        <v>单位名称：永平县北斗彝族乡卫生院</v>
      </c>
      <c r="B3" s="171"/>
      <c r="C3" s="171"/>
      <c r="D3" s="171"/>
      <c r="E3" s="171"/>
      <c r="F3" s="171"/>
      <c r="G3" s="171"/>
      <c r="H3" s="171"/>
      <c r="Y3" s="69"/>
      <c r="Z3" s="69"/>
      <c r="AA3" s="69"/>
      <c r="AB3" s="69"/>
      <c r="AC3" s="178" t="s">
        <v>21</v>
      </c>
      <c r="AD3" s="178"/>
    </row>
    <row r="4" ht="18" customHeight="1" spans="1:30">
      <c r="A4" s="128" t="s">
        <v>217</v>
      </c>
      <c r="B4" s="128" t="s">
        <v>218</v>
      </c>
      <c r="C4" s="128" t="s">
        <v>219</v>
      </c>
      <c r="D4" s="128" t="s">
        <v>220</v>
      </c>
      <c r="E4" s="128" t="s">
        <v>221</v>
      </c>
      <c r="F4" s="128" t="s">
        <v>222</v>
      </c>
      <c r="G4" s="128" t="s">
        <v>223</v>
      </c>
      <c r="H4" s="70" t="s">
        <v>79</v>
      </c>
      <c r="I4" s="162" t="s">
        <v>80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4"/>
      <c r="Y4" s="89" t="s">
        <v>67</v>
      </c>
      <c r="Z4" s="100"/>
      <c r="AA4" s="100"/>
      <c r="AB4" s="100"/>
      <c r="AC4" s="100"/>
      <c r="AD4" s="106"/>
    </row>
    <row r="5" ht="18" customHeight="1" spans="1:30">
      <c r="A5" s="128"/>
      <c r="B5" s="128"/>
      <c r="C5" s="128"/>
      <c r="D5" s="128"/>
      <c r="E5" s="128"/>
      <c r="F5" s="128"/>
      <c r="G5" s="128"/>
      <c r="H5" s="172"/>
      <c r="I5" s="88" t="s">
        <v>81</v>
      </c>
      <c r="J5" s="57" t="s">
        <v>82</v>
      </c>
      <c r="K5" s="57"/>
      <c r="L5" s="57"/>
      <c r="M5" s="57"/>
      <c r="N5" s="57"/>
      <c r="O5" s="57"/>
      <c r="P5" s="88" t="s">
        <v>83</v>
      </c>
      <c r="Q5" s="88" t="s">
        <v>84</v>
      </c>
      <c r="R5" s="88" t="s">
        <v>85</v>
      </c>
      <c r="S5" s="57" t="s">
        <v>86</v>
      </c>
      <c r="T5" s="57"/>
      <c r="U5" s="57"/>
      <c r="V5" s="57"/>
      <c r="W5" s="57"/>
      <c r="X5" s="57"/>
      <c r="Y5" s="88" t="s">
        <v>81</v>
      </c>
      <c r="Z5" s="88" t="s">
        <v>82</v>
      </c>
      <c r="AA5" s="88" t="s">
        <v>83</v>
      </c>
      <c r="AB5" s="88" t="s">
        <v>84</v>
      </c>
      <c r="AC5" s="88" t="s">
        <v>85</v>
      </c>
      <c r="AD5" s="88" t="s">
        <v>86</v>
      </c>
    </row>
    <row r="6" ht="18" customHeight="1" spans="1:30">
      <c r="A6" s="128"/>
      <c r="B6" s="128"/>
      <c r="C6" s="128"/>
      <c r="D6" s="128"/>
      <c r="E6" s="128"/>
      <c r="F6" s="128"/>
      <c r="G6" s="128"/>
      <c r="H6" s="172"/>
      <c r="I6" s="90"/>
      <c r="J6" s="57" t="s">
        <v>224</v>
      </c>
      <c r="K6" s="57"/>
      <c r="L6" s="57" t="s">
        <v>225</v>
      </c>
      <c r="M6" s="57" t="s">
        <v>226</v>
      </c>
      <c r="N6" s="57" t="s">
        <v>227</v>
      </c>
      <c r="O6" s="57" t="s">
        <v>228</v>
      </c>
      <c r="P6" s="90"/>
      <c r="Q6" s="90"/>
      <c r="R6" s="90"/>
      <c r="S6" s="88" t="s">
        <v>81</v>
      </c>
      <c r="T6" s="88" t="s">
        <v>87</v>
      </c>
      <c r="U6" s="88" t="s">
        <v>88</v>
      </c>
      <c r="V6" s="88" t="s">
        <v>89</v>
      </c>
      <c r="W6" s="88" t="s">
        <v>90</v>
      </c>
      <c r="X6" s="88" t="s">
        <v>91</v>
      </c>
      <c r="Y6" s="90"/>
      <c r="Z6" s="90"/>
      <c r="AA6" s="90"/>
      <c r="AB6" s="90"/>
      <c r="AC6" s="90"/>
      <c r="AD6" s="90"/>
    </row>
    <row r="7" ht="30" customHeight="1" spans="1:30">
      <c r="A7" s="128"/>
      <c r="B7" s="128"/>
      <c r="C7" s="128"/>
      <c r="D7" s="128"/>
      <c r="E7" s="128"/>
      <c r="F7" s="128"/>
      <c r="G7" s="128"/>
      <c r="H7" s="73"/>
      <c r="I7" s="91"/>
      <c r="J7" s="57" t="s">
        <v>224</v>
      </c>
      <c r="K7" s="57" t="s">
        <v>229</v>
      </c>
      <c r="L7" s="57"/>
      <c r="M7" s="57"/>
      <c r="N7" s="57"/>
      <c r="O7" s="57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</row>
    <row r="8" ht="18" customHeight="1" spans="1:30">
      <c r="A8" s="173" t="s">
        <v>194</v>
      </c>
      <c r="B8" s="173" t="s">
        <v>195</v>
      </c>
      <c r="C8" s="173" t="s">
        <v>230</v>
      </c>
      <c r="D8" s="173" t="s">
        <v>231</v>
      </c>
      <c r="E8" s="173" t="s">
        <v>232</v>
      </c>
      <c r="F8" s="173" t="s">
        <v>199</v>
      </c>
      <c r="G8" s="173" t="s">
        <v>200</v>
      </c>
      <c r="H8" s="173" t="s">
        <v>233</v>
      </c>
      <c r="I8" s="173" t="s">
        <v>234</v>
      </c>
      <c r="J8" s="173" t="s">
        <v>235</v>
      </c>
      <c r="K8" s="173" t="s">
        <v>204</v>
      </c>
      <c r="L8" s="173" t="s">
        <v>205</v>
      </c>
      <c r="M8" s="173" t="s">
        <v>206</v>
      </c>
      <c r="N8" s="173" t="s">
        <v>236</v>
      </c>
      <c r="O8" s="173" t="s">
        <v>237</v>
      </c>
      <c r="P8" s="173" t="s">
        <v>238</v>
      </c>
      <c r="Q8" s="173" t="s">
        <v>239</v>
      </c>
      <c r="R8" s="173" t="s">
        <v>240</v>
      </c>
      <c r="S8" s="173" t="s">
        <v>241</v>
      </c>
      <c r="T8" s="173" t="s">
        <v>242</v>
      </c>
      <c r="U8" s="173" t="s">
        <v>243</v>
      </c>
      <c r="V8" s="173" t="s">
        <v>244</v>
      </c>
      <c r="W8" s="173" t="s">
        <v>245</v>
      </c>
      <c r="X8" s="173" t="s">
        <v>246</v>
      </c>
      <c r="Y8" s="173" t="s">
        <v>247</v>
      </c>
      <c r="Z8" s="173" t="s">
        <v>248</v>
      </c>
      <c r="AA8" s="173" t="s">
        <v>249</v>
      </c>
      <c r="AB8" s="173" t="s">
        <v>250</v>
      </c>
      <c r="AC8" s="173" t="s">
        <v>251</v>
      </c>
      <c r="AD8" s="173" t="s">
        <v>252</v>
      </c>
    </row>
    <row r="9" ht="18" customHeight="1" spans="1:30">
      <c r="A9" s="158" t="s">
        <v>0</v>
      </c>
      <c r="B9" s="158" t="s">
        <v>253</v>
      </c>
      <c r="C9" s="158" t="s">
        <v>254</v>
      </c>
      <c r="D9" s="158" t="s">
        <v>133</v>
      </c>
      <c r="E9" s="158" t="s">
        <v>134</v>
      </c>
      <c r="F9" s="158" t="s">
        <v>255</v>
      </c>
      <c r="G9" s="158" t="s">
        <v>256</v>
      </c>
      <c r="H9" s="165">
        <v>1116516</v>
      </c>
      <c r="I9" s="165">
        <v>1116516</v>
      </c>
      <c r="J9" s="165">
        <v>1116516</v>
      </c>
      <c r="K9" s="165"/>
      <c r="L9" s="165">
        <v>334954.8</v>
      </c>
      <c r="M9" s="165"/>
      <c r="N9" s="165">
        <v>781561.2</v>
      </c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 t="s">
        <v>98</v>
      </c>
    </row>
    <row r="10" ht="18" customHeight="1" spans="1:30">
      <c r="A10" s="158" t="s">
        <v>0</v>
      </c>
      <c r="B10" s="158" t="s">
        <v>253</v>
      </c>
      <c r="C10" s="158" t="s">
        <v>254</v>
      </c>
      <c r="D10" s="158" t="s">
        <v>133</v>
      </c>
      <c r="E10" s="158" t="s">
        <v>134</v>
      </c>
      <c r="F10" s="158" t="s">
        <v>257</v>
      </c>
      <c r="G10" s="158" t="s">
        <v>258</v>
      </c>
      <c r="H10" s="165">
        <v>138000</v>
      </c>
      <c r="I10" s="165">
        <v>138000</v>
      </c>
      <c r="J10" s="165">
        <v>138000</v>
      </c>
      <c r="K10" s="165"/>
      <c r="L10" s="165">
        <v>41400</v>
      </c>
      <c r="M10" s="165"/>
      <c r="N10" s="165">
        <v>96600</v>
      </c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</row>
    <row r="11" ht="18" customHeight="1" spans="1:30">
      <c r="A11" s="158" t="s">
        <v>0</v>
      </c>
      <c r="B11" s="158" t="s">
        <v>253</v>
      </c>
      <c r="C11" s="158" t="s">
        <v>254</v>
      </c>
      <c r="D11" s="158" t="s">
        <v>133</v>
      </c>
      <c r="E11" s="158" t="s">
        <v>134</v>
      </c>
      <c r="F11" s="158" t="s">
        <v>257</v>
      </c>
      <c r="G11" s="158" t="s">
        <v>258</v>
      </c>
      <c r="H11" s="165">
        <v>70248</v>
      </c>
      <c r="I11" s="165">
        <v>70248</v>
      </c>
      <c r="J11" s="165">
        <v>70248</v>
      </c>
      <c r="K11" s="165"/>
      <c r="L11" s="165">
        <v>21074.4</v>
      </c>
      <c r="M11" s="165"/>
      <c r="N11" s="165">
        <v>49173.6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</row>
    <row r="12" ht="18" customHeight="1" spans="1:30">
      <c r="A12" s="158" t="s">
        <v>0</v>
      </c>
      <c r="B12" s="158" t="s">
        <v>253</v>
      </c>
      <c r="C12" s="158" t="s">
        <v>254</v>
      </c>
      <c r="D12" s="158" t="s">
        <v>133</v>
      </c>
      <c r="E12" s="158" t="s">
        <v>134</v>
      </c>
      <c r="F12" s="158" t="s">
        <v>259</v>
      </c>
      <c r="G12" s="158" t="s">
        <v>260</v>
      </c>
      <c r="H12" s="165">
        <v>303300</v>
      </c>
      <c r="I12" s="165">
        <v>303300</v>
      </c>
      <c r="J12" s="165">
        <v>303300</v>
      </c>
      <c r="K12" s="165"/>
      <c r="L12" s="165">
        <v>90990</v>
      </c>
      <c r="M12" s="165"/>
      <c r="N12" s="165">
        <v>212310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</row>
    <row r="13" ht="18" customHeight="1" spans="1:30">
      <c r="A13" s="158" t="s">
        <v>0</v>
      </c>
      <c r="B13" s="158" t="s">
        <v>253</v>
      </c>
      <c r="C13" s="158" t="s">
        <v>254</v>
      </c>
      <c r="D13" s="158" t="s">
        <v>133</v>
      </c>
      <c r="E13" s="158" t="s">
        <v>134</v>
      </c>
      <c r="F13" s="158" t="s">
        <v>259</v>
      </c>
      <c r="G13" s="158" t="s">
        <v>260</v>
      </c>
      <c r="H13" s="165">
        <v>182712</v>
      </c>
      <c r="I13" s="165">
        <v>182712</v>
      </c>
      <c r="J13" s="165">
        <v>182712</v>
      </c>
      <c r="K13" s="165"/>
      <c r="L13" s="165">
        <v>54813.6</v>
      </c>
      <c r="M13" s="165"/>
      <c r="N13" s="165">
        <v>127898.4</v>
      </c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</row>
    <row r="14" ht="18" customHeight="1" spans="1:30">
      <c r="A14" s="158" t="s">
        <v>0</v>
      </c>
      <c r="B14" s="158" t="s">
        <v>253</v>
      </c>
      <c r="C14" s="158" t="s">
        <v>254</v>
      </c>
      <c r="D14" s="158" t="s">
        <v>133</v>
      </c>
      <c r="E14" s="158" t="s">
        <v>134</v>
      </c>
      <c r="F14" s="158" t="s">
        <v>259</v>
      </c>
      <c r="G14" s="158" t="s">
        <v>260</v>
      </c>
      <c r="H14" s="165">
        <v>74643</v>
      </c>
      <c r="I14" s="165">
        <v>74643</v>
      </c>
      <c r="J14" s="165">
        <v>74643</v>
      </c>
      <c r="K14" s="165"/>
      <c r="L14" s="165">
        <v>22392.9</v>
      </c>
      <c r="M14" s="165"/>
      <c r="N14" s="165">
        <v>52250.1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</row>
    <row r="15" ht="18" customHeight="1" spans="1:30">
      <c r="A15" s="158" t="s">
        <v>0</v>
      </c>
      <c r="B15" s="158" t="s">
        <v>253</v>
      </c>
      <c r="C15" s="158" t="s">
        <v>254</v>
      </c>
      <c r="D15" s="158" t="s">
        <v>133</v>
      </c>
      <c r="E15" s="158" t="s">
        <v>134</v>
      </c>
      <c r="F15" s="158" t="s">
        <v>259</v>
      </c>
      <c r="G15" s="158" t="s">
        <v>260</v>
      </c>
      <c r="H15" s="165">
        <v>376944</v>
      </c>
      <c r="I15" s="165">
        <v>376944</v>
      </c>
      <c r="J15" s="165">
        <v>376944</v>
      </c>
      <c r="K15" s="165"/>
      <c r="L15" s="165">
        <v>113083.2</v>
      </c>
      <c r="M15" s="165"/>
      <c r="N15" s="165">
        <v>263860.8</v>
      </c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</row>
    <row r="16" ht="18" customHeight="1" spans="1:30">
      <c r="A16" s="158" t="s">
        <v>0</v>
      </c>
      <c r="B16" s="158" t="s">
        <v>261</v>
      </c>
      <c r="C16" s="158" t="s">
        <v>262</v>
      </c>
      <c r="D16" s="158" t="s">
        <v>121</v>
      </c>
      <c r="E16" s="158" t="s">
        <v>122</v>
      </c>
      <c r="F16" s="158" t="s">
        <v>263</v>
      </c>
      <c r="G16" s="158" t="s">
        <v>264</v>
      </c>
      <c r="H16" s="165">
        <v>326615.52</v>
      </c>
      <c r="I16" s="165">
        <v>326615.52</v>
      </c>
      <c r="J16" s="165">
        <v>326615.52</v>
      </c>
      <c r="K16" s="165"/>
      <c r="L16" s="165">
        <v>97984.66</v>
      </c>
      <c r="M16" s="165"/>
      <c r="N16" s="165">
        <v>228630.86</v>
      </c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</row>
    <row r="17" ht="18" customHeight="1" spans="1:30">
      <c r="A17" s="158" t="s">
        <v>0</v>
      </c>
      <c r="B17" s="158" t="s">
        <v>261</v>
      </c>
      <c r="C17" s="158" t="s">
        <v>262</v>
      </c>
      <c r="D17" s="158" t="s">
        <v>123</v>
      </c>
      <c r="E17" s="158" t="s">
        <v>124</v>
      </c>
      <c r="F17" s="158" t="s">
        <v>265</v>
      </c>
      <c r="G17" s="158" t="s">
        <v>266</v>
      </c>
      <c r="H17" s="165">
        <v>40826.94</v>
      </c>
      <c r="I17" s="165">
        <v>40826.94</v>
      </c>
      <c r="J17" s="165">
        <v>40826.94</v>
      </c>
      <c r="K17" s="165"/>
      <c r="L17" s="165">
        <v>12248.08</v>
      </c>
      <c r="M17" s="165"/>
      <c r="N17" s="165">
        <v>28578.86</v>
      </c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</row>
    <row r="18" ht="18" customHeight="1" spans="1:30">
      <c r="A18" s="158" t="s">
        <v>0</v>
      </c>
      <c r="B18" s="158" t="s">
        <v>261</v>
      </c>
      <c r="C18" s="158" t="s">
        <v>262</v>
      </c>
      <c r="D18" s="158" t="s">
        <v>133</v>
      </c>
      <c r="E18" s="158" t="s">
        <v>134</v>
      </c>
      <c r="F18" s="158" t="s">
        <v>267</v>
      </c>
      <c r="G18" s="158" t="s">
        <v>268</v>
      </c>
      <c r="H18" s="165">
        <v>14289.43</v>
      </c>
      <c r="I18" s="165">
        <v>14289.43</v>
      </c>
      <c r="J18" s="165">
        <v>14289.43</v>
      </c>
      <c r="K18" s="165"/>
      <c r="L18" s="165">
        <v>4286.83</v>
      </c>
      <c r="M18" s="165"/>
      <c r="N18" s="165">
        <v>10002.6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</row>
    <row r="19" ht="18" customHeight="1" spans="1:30">
      <c r="A19" s="158" t="s">
        <v>0</v>
      </c>
      <c r="B19" s="158" t="s">
        <v>261</v>
      </c>
      <c r="C19" s="158" t="s">
        <v>262</v>
      </c>
      <c r="D19" s="158" t="s">
        <v>139</v>
      </c>
      <c r="E19" s="158" t="s">
        <v>140</v>
      </c>
      <c r="F19" s="158" t="s">
        <v>269</v>
      </c>
      <c r="G19" s="158" t="s">
        <v>270</v>
      </c>
      <c r="H19" s="165">
        <v>171301.23</v>
      </c>
      <c r="I19" s="165">
        <v>171301.23</v>
      </c>
      <c r="J19" s="165">
        <v>171301.23</v>
      </c>
      <c r="K19" s="165"/>
      <c r="L19" s="165">
        <v>51390.37</v>
      </c>
      <c r="M19" s="165"/>
      <c r="N19" s="165">
        <v>119910.86</v>
      </c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</row>
    <row r="20" ht="18" customHeight="1" spans="1:30">
      <c r="A20" s="158" t="s">
        <v>0</v>
      </c>
      <c r="B20" s="158" t="s">
        <v>261</v>
      </c>
      <c r="C20" s="158" t="s">
        <v>262</v>
      </c>
      <c r="D20" s="158" t="s">
        <v>139</v>
      </c>
      <c r="E20" s="158" t="s">
        <v>140</v>
      </c>
      <c r="F20" s="158" t="s">
        <v>269</v>
      </c>
      <c r="G20" s="158" t="s">
        <v>270</v>
      </c>
      <c r="H20" s="165">
        <v>11420.08</v>
      </c>
      <c r="I20" s="165">
        <v>11420.08</v>
      </c>
      <c r="J20" s="165">
        <v>11420.08</v>
      </c>
      <c r="K20" s="165"/>
      <c r="L20" s="165">
        <v>3426.02</v>
      </c>
      <c r="M20" s="165"/>
      <c r="N20" s="165">
        <v>7994.06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</row>
    <row r="21" ht="18" customHeight="1" spans="1:30">
      <c r="A21" s="158" t="s">
        <v>0</v>
      </c>
      <c r="B21" s="158" t="s">
        <v>261</v>
      </c>
      <c r="C21" s="158" t="s">
        <v>262</v>
      </c>
      <c r="D21" s="158" t="s">
        <v>141</v>
      </c>
      <c r="E21" s="158" t="s">
        <v>142</v>
      </c>
      <c r="F21" s="158" t="s">
        <v>271</v>
      </c>
      <c r="G21" s="158" t="s">
        <v>272</v>
      </c>
      <c r="H21" s="165">
        <v>76133.88</v>
      </c>
      <c r="I21" s="165">
        <v>76133.88</v>
      </c>
      <c r="J21" s="165">
        <v>76133.88</v>
      </c>
      <c r="K21" s="165"/>
      <c r="L21" s="165">
        <v>22840.16</v>
      </c>
      <c r="M21" s="165"/>
      <c r="N21" s="165">
        <v>53293.72</v>
      </c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</row>
    <row r="22" ht="18" customHeight="1" spans="1:30">
      <c r="A22" s="158" t="s">
        <v>0</v>
      </c>
      <c r="B22" s="158" t="s">
        <v>261</v>
      </c>
      <c r="C22" s="158" t="s">
        <v>262</v>
      </c>
      <c r="D22" s="158" t="s">
        <v>143</v>
      </c>
      <c r="E22" s="158" t="s">
        <v>144</v>
      </c>
      <c r="F22" s="158" t="s">
        <v>267</v>
      </c>
      <c r="G22" s="158" t="s">
        <v>268</v>
      </c>
      <c r="H22" s="165">
        <v>6124.04</v>
      </c>
      <c r="I22" s="165">
        <v>6124.04</v>
      </c>
      <c r="J22" s="165">
        <v>6124.04</v>
      </c>
      <c r="K22" s="165"/>
      <c r="L22" s="165">
        <v>1837.21</v>
      </c>
      <c r="M22" s="165"/>
      <c r="N22" s="165">
        <v>4286.83</v>
      </c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</row>
    <row r="23" ht="18" customHeight="1" spans="1:30">
      <c r="A23" s="158" t="s">
        <v>0</v>
      </c>
      <c r="B23" s="158" t="s">
        <v>273</v>
      </c>
      <c r="C23" s="158" t="s">
        <v>150</v>
      </c>
      <c r="D23" s="158" t="s">
        <v>149</v>
      </c>
      <c r="E23" s="158" t="s">
        <v>150</v>
      </c>
      <c r="F23" s="158" t="s">
        <v>274</v>
      </c>
      <c r="G23" s="158" t="s">
        <v>150</v>
      </c>
      <c r="H23" s="165">
        <v>228401.64</v>
      </c>
      <c r="I23" s="165">
        <v>228401.64</v>
      </c>
      <c r="J23" s="165">
        <v>228401.64</v>
      </c>
      <c r="K23" s="165"/>
      <c r="L23" s="165">
        <v>68520.49</v>
      </c>
      <c r="M23" s="165"/>
      <c r="N23" s="165">
        <v>159881.15</v>
      </c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</row>
    <row r="24" ht="18" customHeight="1" spans="1:30">
      <c r="A24" s="158" t="s">
        <v>0</v>
      </c>
      <c r="B24" s="158" t="s">
        <v>275</v>
      </c>
      <c r="C24" s="158" t="s">
        <v>276</v>
      </c>
      <c r="D24" s="158" t="s">
        <v>133</v>
      </c>
      <c r="E24" s="158" t="s">
        <v>134</v>
      </c>
      <c r="F24" s="158" t="s">
        <v>277</v>
      </c>
      <c r="G24" s="158" t="s">
        <v>276</v>
      </c>
      <c r="H24" s="165">
        <v>6900</v>
      </c>
      <c r="I24" s="165">
        <v>6900</v>
      </c>
      <c r="J24" s="165">
        <v>6900</v>
      </c>
      <c r="K24" s="165"/>
      <c r="L24" s="165">
        <v>2070</v>
      </c>
      <c r="M24" s="165"/>
      <c r="N24" s="165">
        <v>4830</v>
      </c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</row>
    <row r="25" ht="18" customHeight="1" spans="1:30">
      <c r="A25" s="158" t="s">
        <v>0</v>
      </c>
      <c r="B25" s="158" t="s">
        <v>278</v>
      </c>
      <c r="C25" s="158" t="s">
        <v>279</v>
      </c>
      <c r="D25" s="158" t="s">
        <v>133</v>
      </c>
      <c r="E25" s="158" t="s">
        <v>134</v>
      </c>
      <c r="F25" s="158" t="s">
        <v>259</v>
      </c>
      <c r="G25" s="158" t="s">
        <v>260</v>
      </c>
      <c r="H25" s="165">
        <v>138000</v>
      </c>
      <c r="I25" s="165">
        <v>138000</v>
      </c>
      <c r="J25" s="165">
        <v>138000</v>
      </c>
      <c r="K25" s="165"/>
      <c r="L25" s="165">
        <v>41400</v>
      </c>
      <c r="M25" s="165"/>
      <c r="N25" s="165">
        <v>96600</v>
      </c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</row>
    <row r="26" ht="18" customHeight="1" spans="1:30">
      <c r="A26" s="158" t="s">
        <v>0</v>
      </c>
      <c r="B26" s="158" t="s">
        <v>280</v>
      </c>
      <c r="C26" s="158" t="s">
        <v>281</v>
      </c>
      <c r="D26" s="158" t="s">
        <v>135</v>
      </c>
      <c r="E26" s="158" t="s">
        <v>136</v>
      </c>
      <c r="F26" s="158" t="s">
        <v>282</v>
      </c>
      <c r="G26" s="158" t="s">
        <v>283</v>
      </c>
      <c r="H26" s="165">
        <v>57600</v>
      </c>
      <c r="I26" s="165">
        <v>57600</v>
      </c>
      <c r="J26" s="165">
        <v>57600</v>
      </c>
      <c r="K26" s="165"/>
      <c r="L26" s="165">
        <v>17280</v>
      </c>
      <c r="M26" s="165"/>
      <c r="N26" s="165">
        <v>40320</v>
      </c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</row>
    <row r="27" ht="18" customHeight="1" spans="1:30">
      <c r="A27" s="158" t="s">
        <v>0</v>
      </c>
      <c r="B27" s="158" t="s">
        <v>284</v>
      </c>
      <c r="C27" s="158" t="s">
        <v>285</v>
      </c>
      <c r="D27" s="158" t="s">
        <v>127</v>
      </c>
      <c r="E27" s="158" t="s">
        <v>128</v>
      </c>
      <c r="F27" s="158" t="s">
        <v>282</v>
      </c>
      <c r="G27" s="158" t="s">
        <v>283</v>
      </c>
      <c r="H27" s="165">
        <v>11472</v>
      </c>
      <c r="I27" s="165">
        <v>11472</v>
      </c>
      <c r="J27" s="165">
        <v>11472</v>
      </c>
      <c r="K27" s="165"/>
      <c r="L27" s="165">
        <v>3441.6</v>
      </c>
      <c r="M27" s="165"/>
      <c r="N27" s="165">
        <v>8030.4</v>
      </c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</row>
    <row r="28" ht="18" customHeight="1" spans="1:30">
      <c r="A28" s="174" t="s">
        <v>151</v>
      </c>
      <c r="B28" s="174"/>
      <c r="C28" s="174"/>
      <c r="D28" s="174"/>
      <c r="E28" s="174"/>
      <c r="F28" s="174"/>
      <c r="G28" s="174"/>
      <c r="H28" s="167">
        <v>3351447.76</v>
      </c>
      <c r="I28" s="167">
        <v>3351447.76</v>
      </c>
      <c r="J28" s="167">
        <v>3351447.76</v>
      </c>
      <c r="K28" s="167"/>
      <c r="L28" s="167">
        <v>1005434.32</v>
      </c>
      <c r="M28" s="167"/>
      <c r="N28" s="167">
        <v>2346013.44</v>
      </c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 t="s">
        <v>98</v>
      </c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28:G2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19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A19" sqref="$A19:$XFD21"/>
    </sheetView>
  </sheetViews>
  <sheetFormatPr defaultColWidth="9.14285714285714" defaultRowHeight="14.25" customHeight="1"/>
  <cols>
    <col min="1" max="8" width="15.7142857142857" style="24" customWidth="1"/>
    <col min="9" max="27" width="12.7142857142857" style="24" customWidth="1"/>
    <col min="28" max="16384" width="9.14285714285714" style="24"/>
  </cols>
  <sheetData>
    <row r="1" s="64" customFormat="1" ht="13.5" customHeight="1" spans="5:27">
      <c r="E1" s="157"/>
      <c r="F1" s="157"/>
      <c r="G1" s="157"/>
      <c r="H1" s="157"/>
      <c r="I1" s="62"/>
      <c r="J1" s="62"/>
      <c r="K1" s="62"/>
      <c r="L1" s="62"/>
      <c r="M1" s="62"/>
      <c r="N1" s="62"/>
      <c r="O1" s="62"/>
      <c r="P1" s="62"/>
      <c r="Q1" s="62"/>
      <c r="AA1" s="63"/>
    </row>
    <row r="2" s="64" customFormat="1" ht="51.95" customHeight="1" spans="1:27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="117" customFormat="1" ht="24" customHeight="1" spans="1:27">
      <c r="A3" s="86" t="str">
        <f>"单位名称："&amp;封面!$A$2</f>
        <v>单位名称：永平县北斗彝族乡卫生院</v>
      </c>
      <c r="B3" s="86"/>
      <c r="C3" s="86"/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87"/>
      <c r="Q3" s="87"/>
      <c r="Z3" s="81" t="s">
        <v>21</v>
      </c>
      <c r="AA3" s="81"/>
    </row>
    <row r="4" ht="24" customHeight="1" spans="1:27">
      <c r="A4" s="57" t="s">
        <v>286</v>
      </c>
      <c r="B4" s="57" t="s">
        <v>218</v>
      </c>
      <c r="C4" s="57" t="s">
        <v>219</v>
      </c>
      <c r="D4" s="57" t="s">
        <v>287</v>
      </c>
      <c r="E4" s="57" t="s">
        <v>220</v>
      </c>
      <c r="F4" s="57" t="s">
        <v>221</v>
      </c>
      <c r="G4" s="57" t="s">
        <v>288</v>
      </c>
      <c r="H4" s="57" t="s">
        <v>289</v>
      </c>
      <c r="I4" s="57" t="s">
        <v>79</v>
      </c>
      <c r="J4" s="162" t="s">
        <v>80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  <c r="V4" s="89" t="s">
        <v>67</v>
      </c>
      <c r="W4" s="100"/>
      <c r="X4" s="100"/>
      <c r="Y4" s="100"/>
      <c r="Z4" s="100"/>
      <c r="AA4" s="106"/>
    </row>
    <row r="5" ht="24" customHeight="1" spans="1:27">
      <c r="A5" s="57"/>
      <c r="B5" s="57"/>
      <c r="C5" s="57"/>
      <c r="D5" s="57"/>
      <c r="E5" s="57"/>
      <c r="F5" s="57"/>
      <c r="G5" s="57"/>
      <c r="H5" s="57"/>
      <c r="I5" s="57"/>
      <c r="J5" s="88" t="s">
        <v>81</v>
      </c>
      <c r="K5" s="162" t="s">
        <v>82</v>
      </c>
      <c r="L5" s="164"/>
      <c r="M5" s="88" t="s">
        <v>83</v>
      </c>
      <c r="N5" s="88" t="s">
        <v>84</v>
      </c>
      <c r="O5" s="88" t="s">
        <v>85</v>
      </c>
      <c r="P5" s="162" t="s">
        <v>86</v>
      </c>
      <c r="Q5" s="163"/>
      <c r="R5" s="163"/>
      <c r="S5" s="163"/>
      <c r="T5" s="163"/>
      <c r="U5" s="164"/>
      <c r="V5" s="88" t="s">
        <v>81</v>
      </c>
      <c r="W5" s="88" t="s">
        <v>82</v>
      </c>
      <c r="X5" s="88" t="s">
        <v>83</v>
      </c>
      <c r="Y5" s="88" t="s">
        <v>84</v>
      </c>
      <c r="Z5" s="88" t="s">
        <v>85</v>
      </c>
      <c r="AA5" s="88" t="s">
        <v>86</v>
      </c>
    </row>
    <row r="6" ht="32.25" customHeight="1" spans="1:27">
      <c r="A6" s="57"/>
      <c r="B6" s="57"/>
      <c r="C6" s="57"/>
      <c r="D6" s="57"/>
      <c r="E6" s="57"/>
      <c r="F6" s="57"/>
      <c r="G6" s="57"/>
      <c r="H6" s="57"/>
      <c r="I6" s="57"/>
      <c r="J6" s="91"/>
      <c r="K6" s="57" t="s">
        <v>224</v>
      </c>
      <c r="L6" s="57" t="s">
        <v>290</v>
      </c>
      <c r="M6" s="91"/>
      <c r="N6" s="91"/>
      <c r="O6" s="91"/>
      <c r="P6" s="88" t="s">
        <v>81</v>
      </c>
      <c r="Q6" s="88" t="s">
        <v>87</v>
      </c>
      <c r="R6" s="88" t="s">
        <v>88</v>
      </c>
      <c r="S6" s="88" t="s">
        <v>89</v>
      </c>
      <c r="T6" s="88" t="s">
        <v>90</v>
      </c>
      <c r="U6" s="88" t="s">
        <v>91</v>
      </c>
      <c r="V6" s="91"/>
      <c r="W6" s="91"/>
      <c r="X6" s="91"/>
      <c r="Y6" s="91"/>
      <c r="Z6" s="91"/>
      <c r="AA6" s="91"/>
    </row>
    <row r="7" ht="24" customHeight="1" spans="1:27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 t="s">
        <v>291</v>
      </c>
      <c r="J7" s="92" t="s">
        <v>292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 t="s">
        <v>293</v>
      </c>
      <c r="Q7" s="92">
        <v>17</v>
      </c>
      <c r="R7" s="92">
        <v>18</v>
      </c>
      <c r="S7" s="92">
        <v>19</v>
      </c>
      <c r="T7" s="92">
        <v>20</v>
      </c>
      <c r="U7" s="92">
        <v>21</v>
      </c>
      <c r="V7" s="92" t="s">
        <v>294</v>
      </c>
      <c r="W7" s="92">
        <v>23</v>
      </c>
      <c r="X7" s="92">
        <v>24</v>
      </c>
      <c r="Y7" s="92">
        <v>25</v>
      </c>
      <c r="Z7" s="92">
        <v>26</v>
      </c>
      <c r="AA7" s="92">
        <v>27</v>
      </c>
    </row>
    <row r="8" ht="24" customHeight="1" spans="1:27">
      <c r="A8" s="158" t="s">
        <v>295</v>
      </c>
      <c r="B8" s="158" t="s">
        <v>296</v>
      </c>
      <c r="C8" s="158" t="s">
        <v>297</v>
      </c>
      <c r="D8" s="245" t="s">
        <v>0</v>
      </c>
      <c r="E8" s="158" t="s">
        <v>133</v>
      </c>
      <c r="F8" s="158" t="s">
        <v>134</v>
      </c>
      <c r="G8" s="158" t="s">
        <v>298</v>
      </c>
      <c r="H8" s="158" t="s">
        <v>299</v>
      </c>
      <c r="I8" s="165">
        <v>10000</v>
      </c>
      <c r="J8" s="165">
        <v>10000</v>
      </c>
      <c r="K8" s="166"/>
      <c r="L8" s="166" t="s">
        <v>98</v>
      </c>
      <c r="M8" s="166" t="s">
        <v>98</v>
      </c>
      <c r="N8" s="166" t="s">
        <v>98</v>
      </c>
      <c r="O8" s="166"/>
      <c r="P8" s="165">
        <v>10000</v>
      </c>
      <c r="Q8" s="165">
        <v>10000</v>
      </c>
      <c r="R8" s="166" t="s">
        <v>98</v>
      </c>
      <c r="S8" s="166" t="s">
        <v>98</v>
      </c>
      <c r="T8" s="166"/>
      <c r="U8" s="166"/>
      <c r="V8" s="166"/>
      <c r="W8" s="166"/>
      <c r="X8" s="166"/>
      <c r="Y8" s="166"/>
      <c r="Z8" s="166" t="s">
        <v>98</v>
      </c>
      <c r="AA8" s="166" t="s">
        <v>98</v>
      </c>
    </row>
    <row r="9" ht="24" customHeight="1" spans="1:27">
      <c r="A9" s="158" t="s">
        <v>295</v>
      </c>
      <c r="B9" s="158" t="s">
        <v>296</v>
      </c>
      <c r="C9" s="158" t="s">
        <v>297</v>
      </c>
      <c r="D9" s="245" t="s">
        <v>0</v>
      </c>
      <c r="E9" s="158" t="s">
        <v>133</v>
      </c>
      <c r="F9" s="158" t="s">
        <v>134</v>
      </c>
      <c r="G9" s="158" t="s">
        <v>300</v>
      </c>
      <c r="H9" s="158" t="s">
        <v>301</v>
      </c>
      <c r="I9" s="165">
        <v>1000</v>
      </c>
      <c r="J9" s="165">
        <v>1000</v>
      </c>
      <c r="K9" s="166"/>
      <c r="L9" s="166"/>
      <c r="M9" s="166"/>
      <c r="N9" s="166"/>
      <c r="O9" s="166"/>
      <c r="P9" s="165">
        <v>1000</v>
      </c>
      <c r="Q9" s="165">
        <v>1000</v>
      </c>
      <c r="R9" s="166"/>
      <c r="S9" s="166"/>
      <c r="T9" s="166"/>
      <c r="U9" s="166"/>
      <c r="V9" s="166"/>
      <c r="W9" s="166"/>
      <c r="X9" s="166"/>
      <c r="Y9" s="166"/>
      <c r="Z9" s="166"/>
      <c r="AA9" s="166"/>
    </row>
    <row r="10" ht="24" customHeight="1" spans="1:27">
      <c r="A10" s="158" t="s">
        <v>295</v>
      </c>
      <c r="B10" s="158" t="s">
        <v>296</v>
      </c>
      <c r="C10" s="158" t="s">
        <v>297</v>
      </c>
      <c r="D10" s="245" t="s">
        <v>0</v>
      </c>
      <c r="E10" s="158" t="s">
        <v>133</v>
      </c>
      <c r="F10" s="158" t="s">
        <v>134</v>
      </c>
      <c r="G10" s="158" t="s">
        <v>302</v>
      </c>
      <c r="H10" s="158" t="s">
        <v>303</v>
      </c>
      <c r="I10" s="165">
        <v>5000</v>
      </c>
      <c r="J10" s="165">
        <v>5000</v>
      </c>
      <c r="K10" s="166"/>
      <c r="L10" s="166"/>
      <c r="M10" s="166"/>
      <c r="N10" s="166"/>
      <c r="O10" s="166"/>
      <c r="P10" s="165">
        <v>5000</v>
      </c>
      <c r="Q10" s="165">
        <v>5000</v>
      </c>
      <c r="R10" s="166"/>
      <c r="S10" s="166"/>
      <c r="T10" s="166"/>
      <c r="U10" s="166"/>
      <c r="V10" s="166"/>
      <c r="W10" s="166"/>
      <c r="X10" s="166"/>
      <c r="Y10" s="166"/>
      <c r="Z10" s="166"/>
      <c r="AA10" s="166"/>
    </row>
    <row r="11" ht="24" customHeight="1" spans="1:27">
      <c r="A11" s="158" t="s">
        <v>295</v>
      </c>
      <c r="B11" s="158" t="s">
        <v>296</v>
      </c>
      <c r="C11" s="158" t="s">
        <v>297</v>
      </c>
      <c r="D11" s="245" t="s">
        <v>0</v>
      </c>
      <c r="E11" s="158" t="s">
        <v>133</v>
      </c>
      <c r="F11" s="158" t="s">
        <v>134</v>
      </c>
      <c r="G11" s="158" t="s">
        <v>304</v>
      </c>
      <c r="H11" s="158" t="s">
        <v>305</v>
      </c>
      <c r="I11" s="165">
        <v>20000</v>
      </c>
      <c r="J11" s="165">
        <v>20000</v>
      </c>
      <c r="K11" s="166"/>
      <c r="L11" s="166"/>
      <c r="M11" s="166"/>
      <c r="N11" s="166"/>
      <c r="O11" s="166"/>
      <c r="P11" s="165">
        <v>20000</v>
      </c>
      <c r="Q11" s="165">
        <v>20000</v>
      </c>
      <c r="R11" s="166"/>
      <c r="S11" s="166"/>
      <c r="T11" s="166"/>
      <c r="U11" s="166"/>
      <c r="V11" s="166"/>
      <c r="W11" s="166"/>
      <c r="X11" s="166"/>
      <c r="Y11" s="166"/>
      <c r="Z11" s="166"/>
      <c r="AA11" s="166"/>
    </row>
    <row r="12" ht="24" customHeight="1" spans="1:27">
      <c r="A12" s="158" t="s">
        <v>295</v>
      </c>
      <c r="B12" s="158" t="s">
        <v>296</v>
      </c>
      <c r="C12" s="158" t="s">
        <v>297</v>
      </c>
      <c r="D12" s="245" t="s">
        <v>0</v>
      </c>
      <c r="E12" s="158" t="s">
        <v>133</v>
      </c>
      <c r="F12" s="158" t="s">
        <v>134</v>
      </c>
      <c r="G12" s="158" t="s">
        <v>306</v>
      </c>
      <c r="H12" s="158" t="s">
        <v>307</v>
      </c>
      <c r="I12" s="165">
        <v>765000</v>
      </c>
      <c r="J12" s="165">
        <v>765000</v>
      </c>
      <c r="K12" s="166"/>
      <c r="L12" s="166"/>
      <c r="M12" s="166"/>
      <c r="N12" s="166"/>
      <c r="O12" s="166"/>
      <c r="P12" s="165">
        <v>765000</v>
      </c>
      <c r="Q12" s="165">
        <v>765000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</row>
    <row r="13" ht="24" customHeight="1" spans="1:27">
      <c r="A13" s="158" t="s">
        <v>295</v>
      </c>
      <c r="B13" s="158" t="s">
        <v>296</v>
      </c>
      <c r="C13" s="158" t="s">
        <v>297</v>
      </c>
      <c r="D13" s="245" t="s">
        <v>0</v>
      </c>
      <c r="E13" s="158" t="s">
        <v>133</v>
      </c>
      <c r="F13" s="158" t="s">
        <v>134</v>
      </c>
      <c r="G13" s="158" t="s">
        <v>308</v>
      </c>
      <c r="H13" s="158" t="s">
        <v>309</v>
      </c>
      <c r="I13" s="165">
        <v>50000</v>
      </c>
      <c r="J13" s="165">
        <v>50000</v>
      </c>
      <c r="K13" s="166"/>
      <c r="L13" s="166"/>
      <c r="M13" s="166"/>
      <c r="N13" s="166"/>
      <c r="O13" s="166"/>
      <c r="P13" s="165">
        <v>50000</v>
      </c>
      <c r="Q13" s="165">
        <v>50000</v>
      </c>
      <c r="R13" s="166"/>
      <c r="S13" s="166"/>
      <c r="T13" s="166"/>
      <c r="U13" s="166"/>
      <c r="V13" s="166"/>
      <c r="W13" s="166"/>
      <c r="X13" s="166"/>
      <c r="Y13" s="166"/>
      <c r="Z13" s="166"/>
      <c r="AA13" s="166"/>
    </row>
    <row r="14" ht="24" customHeight="1" spans="1:27">
      <c r="A14" s="158" t="s">
        <v>295</v>
      </c>
      <c r="B14" s="158" t="s">
        <v>296</v>
      </c>
      <c r="C14" s="158" t="s">
        <v>297</v>
      </c>
      <c r="D14" s="245" t="s">
        <v>0</v>
      </c>
      <c r="E14" s="158" t="s">
        <v>133</v>
      </c>
      <c r="F14" s="158" t="s">
        <v>134</v>
      </c>
      <c r="G14" s="158" t="s">
        <v>310</v>
      </c>
      <c r="H14" s="158" t="s">
        <v>311</v>
      </c>
      <c r="I14" s="165">
        <v>20000</v>
      </c>
      <c r="J14" s="165">
        <v>20000</v>
      </c>
      <c r="K14" s="166"/>
      <c r="L14" s="166"/>
      <c r="M14" s="166"/>
      <c r="N14" s="166"/>
      <c r="O14" s="166"/>
      <c r="P14" s="165">
        <v>20000</v>
      </c>
      <c r="Q14" s="165">
        <v>20000</v>
      </c>
      <c r="R14" s="166"/>
      <c r="S14" s="166"/>
      <c r="T14" s="166"/>
      <c r="U14" s="166"/>
      <c r="V14" s="166"/>
      <c r="W14" s="166"/>
      <c r="X14" s="166"/>
      <c r="Y14" s="166"/>
      <c r="Z14" s="166"/>
      <c r="AA14" s="166"/>
    </row>
    <row r="15" ht="24" customHeight="1" spans="1:27">
      <c r="A15" s="158" t="s">
        <v>295</v>
      </c>
      <c r="B15" s="158" t="s">
        <v>296</v>
      </c>
      <c r="C15" s="158" t="s">
        <v>297</v>
      </c>
      <c r="D15" s="245" t="s">
        <v>0</v>
      </c>
      <c r="E15" s="158" t="s">
        <v>133</v>
      </c>
      <c r="F15" s="158" t="s">
        <v>134</v>
      </c>
      <c r="G15" s="158" t="s">
        <v>277</v>
      </c>
      <c r="H15" s="158" t="s">
        <v>276</v>
      </c>
      <c r="I15" s="165">
        <v>11193.47</v>
      </c>
      <c r="J15" s="165">
        <v>11193.47</v>
      </c>
      <c r="K15" s="166"/>
      <c r="L15" s="166"/>
      <c r="M15" s="166"/>
      <c r="N15" s="166"/>
      <c r="O15" s="166"/>
      <c r="P15" s="165">
        <v>11193.47</v>
      </c>
      <c r="Q15" s="165">
        <v>11193.47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6"/>
    </row>
    <row r="16" ht="24" customHeight="1" spans="1:27">
      <c r="A16" s="158" t="s">
        <v>295</v>
      </c>
      <c r="B16" s="158" t="s">
        <v>296</v>
      </c>
      <c r="C16" s="158" t="s">
        <v>297</v>
      </c>
      <c r="D16" s="245" t="s">
        <v>0</v>
      </c>
      <c r="E16" s="158" t="s">
        <v>133</v>
      </c>
      <c r="F16" s="158" t="s">
        <v>134</v>
      </c>
      <c r="G16" s="158" t="s">
        <v>312</v>
      </c>
      <c r="H16" s="158" t="s">
        <v>313</v>
      </c>
      <c r="I16" s="165">
        <v>3000</v>
      </c>
      <c r="J16" s="165">
        <v>3000</v>
      </c>
      <c r="K16" s="166"/>
      <c r="L16" s="166"/>
      <c r="M16" s="166"/>
      <c r="N16" s="166"/>
      <c r="O16" s="166"/>
      <c r="P16" s="165">
        <v>3000</v>
      </c>
      <c r="Q16" s="165">
        <v>3000</v>
      </c>
      <c r="R16" s="166"/>
      <c r="S16" s="166"/>
      <c r="T16" s="166"/>
      <c r="U16" s="166"/>
      <c r="V16" s="166"/>
      <c r="W16" s="166"/>
      <c r="X16" s="166"/>
      <c r="Y16" s="166"/>
      <c r="Z16" s="166"/>
      <c r="AA16" s="166"/>
    </row>
    <row r="17" ht="24" customHeight="1" spans="1:27">
      <c r="A17" s="158" t="s">
        <v>295</v>
      </c>
      <c r="B17" s="158" t="s">
        <v>296</v>
      </c>
      <c r="C17" s="158" t="s">
        <v>297</v>
      </c>
      <c r="D17" s="245" t="s">
        <v>0</v>
      </c>
      <c r="E17" s="158" t="s">
        <v>133</v>
      </c>
      <c r="F17" s="158" t="s">
        <v>134</v>
      </c>
      <c r="G17" s="158" t="s">
        <v>314</v>
      </c>
      <c r="H17" s="158" t="s">
        <v>315</v>
      </c>
      <c r="I17" s="165">
        <v>3000</v>
      </c>
      <c r="J17" s="165">
        <v>3000</v>
      </c>
      <c r="K17" s="166"/>
      <c r="L17" s="166"/>
      <c r="M17" s="166"/>
      <c r="N17" s="166"/>
      <c r="O17" s="166"/>
      <c r="P17" s="165">
        <v>3000</v>
      </c>
      <c r="Q17" s="165">
        <v>3000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</row>
    <row r="18" ht="24" customHeight="1" spans="1:27">
      <c r="A18" s="158" t="s">
        <v>295</v>
      </c>
      <c r="B18" s="158" t="s">
        <v>296</v>
      </c>
      <c r="C18" s="158" t="s">
        <v>297</v>
      </c>
      <c r="D18" s="245" t="s">
        <v>0</v>
      </c>
      <c r="E18" s="158" t="s">
        <v>133</v>
      </c>
      <c r="F18" s="158" t="s">
        <v>134</v>
      </c>
      <c r="G18" s="158" t="s">
        <v>316</v>
      </c>
      <c r="H18" s="158" t="s">
        <v>317</v>
      </c>
      <c r="I18" s="165">
        <v>11806.53</v>
      </c>
      <c r="J18" s="165">
        <v>11806.53</v>
      </c>
      <c r="K18" s="166"/>
      <c r="L18" s="166"/>
      <c r="M18" s="166"/>
      <c r="N18" s="166"/>
      <c r="O18" s="166"/>
      <c r="P18" s="165">
        <v>11806.53</v>
      </c>
      <c r="Q18" s="165">
        <v>11806.53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</row>
    <row r="19" ht="18.75" customHeight="1" spans="1:27">
      <c r="A19" s="160" t="s">
        <v>151</v>
      </c>
      <c r="B19" s="160"/>
      <c r="C19" s="161"/>
      <c r="D19" s="161"/>
      <c r="E19" s="161"/>
      <c r="F19" s="161"/>
      <c r="G19" s="161"/>
      <c r="H19" s="161"/>
      <c r="I19" s="167">
        <v>900000</v>
      </c>
      <c r="J19" s="167">
        <v>900000</v>
      </c>
      <c r="K19" s="167"/>
      <c r="L19" s="167"/>
      <c r="M19" s="167"/>
      <c r="N19" s="167"/>
      <c r="O19" s="167"/>
      <c r="P19" s="167">
        <v>900000</v>
      </c>
      <c r="Q19" s="167">
        <v>900000</v>
      </c>
      <c r="R19" s="168" t="s">
        <v>98</v>
      </c>
      <c r="S19" s="168" t="s">
        <v>98</v>
      </c>
      <c r="T19" s="168"/>
      <c r="U19" s="168"/>
      <c r="V19" s="168"/>
      <c r="W19" s="168"/>
      <c r="X19" s="168"/>
      <c r="Y19" s="168"/>
      <c r="Z19" s="168" t="s">
        <v>98</v>
      </c>
      <c r="AA19" s="168" t="s">
        <v>98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19:H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11"/>
  <sheetViews>
    <sheetView showZeros="0" tabSelected="1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D23" sqref="D23"/>
    </sheetView>
  </sheetViews>
  <sheetFormatPr defaultColWidth="9.14285714285714" defaultRowHeight="12"/>
  <cols>
    <col min="1" max="1" width="34.2857142857143" style="31" customWidth="1"/>
    <col min="2" max="2" width="28" style="31" customWidth="1"/>
    <col min="3" max="6" width="19.847619047619" style="31" customWidth="1"/>
    <col min="7" max="7" width="19.847619047619" style="52" customWidth="1"/>
    <col min="8" max="8" width="19.847619047619" style="31" customWidth="1"/>
    <col min="9" max="10" width="19.847619047619" style="52" customWidth="1"/>
    <col min="11" max="11" width="19.847619047619" style="31" customWidth="1"/>
    <col min="12" max="16384" width="9.14285714285714" style="52"/>
  </cols>
  <sheetData>
    <row r="1" s="50" customFormat="1" customHeight="1" spans="1:11">
      <c r="A1" s="53"/>
      <c r="B1" s="53"/>
      <c r="C1" s="53"/>
      <c r="D1" s="53"/>
      <c r="E1" s="53"/>
      <c r="F1" s="53"/>
      <c r="H1" s="53"/>
      <c r="K1" s="61"/>
    </row>
    <row r="2" s="144" customFormat="1" ht="36" customHeight="1" spans="1:1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1" customFormat="1" ht="24" customHeight="1" spans="1:11">
      <c r="A3" s="55" t="str">
        <f>"单位名称："&amp;封面!$A$2</f>
        <v>单位名称：永平县北斗彝族乡卫生院</v>
      </c>
      <c r="B3" s="55"/>
      <c r="C3" s="56"/>
      <c r="D3" s="56"/>
      <c r="E3" s="56"/>
      <c r="F3" s="56"/>
      <c r="H3" s="56"/>
      <c r="K3" s="56"/>
    </row>
    <row r="4" ht="44.25" customHeight="1" spans="1:11">
      <c r="A4" s="57" t="s">
        <v>318</v>
      </c>
      <c r="B4" s="57" t="s">
        <v>218</v>
      </c>
      <c r="C4" s="57" t="s">
        <v>319</v>
      </c>
      <c r="D4" s="57" t="s">
        <v>320</v>
      </c>
      <c r="E4" s="57" t="s">
        <v>321</v>
      </c>
      <c r="F4" s="57" t="s">
        <v>322</v>
      </c>
      <c r="G4" s="58" t="s">
        <v>323</v>
      </c>
      <c r="H4" s="57" t="s">
        <v>324</v>
      </c>
      <c r="I4" s="58" t="s">
        <v>325</v>
      </c>
      <c r="J4" s="58" t="s">
        <v>326</v>
      </c>
      <c r="K4" s="57" t="s">
        <v>327</v>
      </c>
    </row>
    <row r="5" ht="14.25" customHeight="1" spans="1:11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ht="30" customHeight="1" spans="1:11">
      <c r="A6" s="148" t="s">
        <v>0</v>
      </c>
      <c r="B6" s="15"/>
      <c r="C6" s="57"/>
      <c r="D6" s="57"/>
      <c r="E6" s="57"/>
      <c r="F6" s="57"/>
      <c r="G6" s="58"/>
      <c r="H6" s="57"/>
      <c r="I6" s="58"/>
      <c r="J6" s="58"/>
      <c r="K6" s="57"/>
    </row>
    <row r="7" ht="30" customHeight="1" spans="1:11">
      <c r="A7" s="149" t="s">
        <v>297</v>
      </c>
      <c r="B7" s="246" t="s">
        <v>296</v>
      </c>
      <c r="C7" s="150" t="s">
        <v>328</v>
      </c>
      <c r="D7" s="151" t="s">
        <v>329</v>
      </c>
      <c r="E7" s="151" t="s">
        <v>330</v>
      </c>
      <c r="F7" s="152" t="s">
        <v>331</v>
      </c>
      <c r="G7" s="153" t="s">
        <v>332</v>
      </c>
      <c r="H7" s="152" t="s">
        <v>333</v>
      </c>
      <c r="I7" s="153" t="s">
        <v>334</v>
      </c>
      <c r="J7" s="151" t="s">
        <v>335</v>
      </c>
      <c r="K7" s="152" t="s">
        <v>336</v>
      </c>
    </row>
    <row r="8" ht="30" customHeight="1" spans="1:11">
      <c r="A8" s="154"/>
      <c r="B8" s="19"/>
      <c r="C8" s="155"/>
      <c r="D8" s="151" t="s">
        <v>329</v>
      </c>
      <c r="E8" s="151" t="s">
        <v>330</v>
      </c>
      <c r="F8" s="152" t="s">
        <v>337</v>
      </c>
      <c r="G8" s="153" t="s">
        <v>332</v>
      </c>
      <c r="H8" s="152" t="s">
        <v>338</v>
      </c>
      <c r="I8" s="153" t="s">
        <v>334</v>
      </c>
      <c r="J8" s="151" t="s">
        <v>335</v>
      </c>
      <c r="K8" s="152" t="s">
        <v>336</v>
      </c>
    </row>
    <row r="9" ht="30" customHeight="1" spans="1:11">
      <c r="A9" s="154"/>
      <c r="B9" s="19"/>
      <c r="C9" s="155"/>
      <c r="D9" s="151" t="s">
        <v>339</v>
      </c>
      <c r="E9" s="151" t="s">
        <v>340</v>
      </c>
      <c r="F9" s="152" t="s">
        <v>341</v>
      </c>
      <c r="G9" s="153" t="s">
        <v>342</v>
      </c>
      <c r="H9" s="152" t="s">
        <v>343</v>
      </c>
      <c r="I9" s="153" t="s">
        <v>344</v>
      </c>
      <c r="J9" s="151" t="s">
        <v>335</v>
      </c>
      <c r="K9" s="152" t="s">
        <v>336</v>
      </c>
    </row>
    <row r="10" ht="30" customHeight="1" spans="1:11">
      <c r="A10" s="154"/>
      <c r="B10" s="19"/>
      <c r="C10" s="155"/>
      <c r="D10" s="151" t="s">
        <v>339</v>
      </c>
      <c r="E10" s="151" t="s">
        <v>340</v>
      </c>
      <c r="F10" s="152" t="s">
        <v>345</v>
      </c>
      <c r="G10" s="153" t="s">
        <v>342</v>
      </c>
      <c r="H10" s="152" t="s">
        <v>346</v>
      </c>
      <c r="I10" s="153" t="s">
        <v>344</v>
      </c>
      <c r="J10" s="151" t="s">
        <v>335</v>
      </c>
      <c r="K10" s="152" t="s">
        <v>336</v>
      </c>
    </row>
    <row r="11" ht="30" customHeight="1" spans="1:11">
      <c r="A11" s="154"/>
      <c r="B11" s="19"/>
      <c r="C11" s="156"/>
      <c r="D11" s="151" t="s">
        <v>347</v>
      </c>
      <c r="E11" s="151" t="s">
        <v>348</v>
      </c>
      <c r="F11" s="152" t="s">
        <v>348</v>
      </c>
      <c r="G11" s="153" t="s">
        <v>342</v>
      </c>
      <c r="H11" s="152" t="s">
        <v>349</v>
      </c>
      <c r="I11" s="153" t="s">
        <v>344</v>
      </c>
      <c r="J11" s="151" t="s">
        <v>335</v>
      </c>
      <c r="K11" s="152" t="s">
        <v>336</v>
      </c>
    </row>
  </sheetData>
  <sheetProtection formatCells="0" formatColumns="0" formatRows="0" insertRows="0" insertColumns="0" insertHyperlinks="0" deleteColumns="0" deleteRows="0" sort="0" autoFilter="0" pivotTables="0"/>
  <mergeCells count="5">
    <mergeCell ref="A2:K2"/>
    <mergeCell ref="A3:I3"/>
    <mergeCell ref="A7:A11"/>
    <mergeCell ref="B7:B11"/>
    <mergeCell ref="C7:C11"/>
  </mergeCells>
  <printOptions horizontalCentered="1"/>
  <pageMargins left="0.393700787401575" right="0.393700787401575" top="0.511811023622047" bottom="0.511811023622047" header="0.31496062992126" footer="0.31496062992126"/>
  <pageSetup paperSize="9" scale="5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0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B19" sqref="B19"/>
    </sheetView>
  </sheetViews>
  <sheetFormatPr defaultColWidth="9.14285714285714" defaultRowHeight="12"/>
  <cols>
    <col min="1" max="1" width="34.2857142857143" style="31" customWidth="1"/>
    <col min="2" max="6" width="19.847619047619" style="31" customWidth="1"/>
    <col min="7" max="7" width="19.847619047619" style="52" customWidth="1"/>
    <col min="8" max="8" width="19.847619047619" style="31" customWidth="1"/>
    <col min="9" max="10" width="19.847619047619" style="52" customWidth="1"/>
    <col min="11" max="11" width="19.847619047619" style="31" customWidth="1"/>
    <col min="12" max="16384" width="9.14285714285714" style="52"/>
  </cols>
  <sheetData>
    <row r="1" s="50" customFormat="1" customHeight="1" spans="1:11">
      <c r="A1" s="53"/>
      <c r="B1" s="53"/>
      <c r="C1" s="53"/>
      <c r="D1" s="53"/>
      <c r="E1" s="53"/>
      <c r="F1" s="53"/>
      <c r="H1" s="53"/>
      <c r="K1" s="61"/>
    </row>
    <row r="2" s="144" customFormat="1" ht="36" customHeight="1" spans="1:11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1" customFormat="1" ht="24" customHeight="1" spans="1:11">
      <c r="A3" s="55" t="str">
        <f>"单位名称："&amp;封面!$A$2</f>
        <v>单位名称：永平县北斗彝族乡卫生院</v>
      </c>
      <c r="B3" s="55"/>
      <c r="C3" s="56"/>
      <c r="D3" s="56"/>
      <c r="E3" s="56"/>
      <c r="F3" s="56"/>
      <c r="H3" s="56"/>
      <c r="K3" s="56"/>
    </row>
    <row r="4" ht="44.25" customHeight="1" spans="1:11">
      <c r="A4" s="57" t="s">
        <v>318</v>
      </c>
      <c r="B4" s="57" t="s">
        <v>218</v>
      </c>
      <c r="C4" s="57" t="s">
        <v>319</v>
      </c>
      <c r="D4" s="57" t="s">
        <v>320</v>
      </c>
      <c r="E4" s="57" t="s">
        <v>321</v>
      </c>
      <c r="F4" s="57" t="s">
        <v>322</v>
      </c>
      <c r="G4" s="58" t="s">
        <v>323</v>
      </c>
      <c r="H4" s="57" t="s">
        <v>324</v>
      </c>
      <c r="I4" s="58" t="s">
        <v>325</v>
      </c>
      <c r="J4" s="58" t="s">
        <v>326</v>
      </c>
      <c r="K4" s="57" t="s">
        <v>327</v>
      </c>
    </row>
    <row r="5" ht="14.25" customHeight="1" spans="1:11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ht="30" customHeight="1" spans="1:11">
      <c r="A6" s="15" t="s">
        <v>215</v>
      </c>
      <c r="B6" s="15"/>
      <c r="C6" s="57"/>
      <c r="D6" s="57"/>
      <c r="E6" s="57"/>
      <c r="F6" s="57"/>
      <c r="G6" s="58"/>
      <c r="H6" s="57"/>
      <c r="I6" s="58"/>
      <c r="J6" s="58"/>
      <c r="K6" s="57"/>
    </row>
    <row r="7" ht="30" customHeight="1" spans="1:11">
      <c r="A7" s="19"/>
      <c r="B7" s="19"/>
      <c r="C7" s="57"/>
      <c r="D7" s="57"/>
      <c r="E7" s="57"/>
      <c r="F7" s="57"/>
      <c r="G7" s="58"/>
      <c r="H7" s="57"/>
      <c r="I7" s="58"/>
      <c r="J7" s="58"/>
      <c r="K7" s="57"/>
    </row>
    <row r="8" ht="30" customHeight="1" spans="1:11">
      <c r="A8" s="145"/>
      <c r="B8" s="145"/>
      <c r="C8" s="146"/>
      <c r="D8" s="146"/>
      <c r="E8" s="146"/>
      <c r="F8" s="15"/>
      <c r="G8" s="147"/>
      <c r="H8" s="15"/>
      <c r="I8" s="147"/>
      <c r="J8" s="147"/>
      <c r="K8" s="15"/>
    </row>
    <row r="9" ht="30" customHeight="1" spans="1:11">
      <c r="A9" s="19" t="s">
        <v>98</v>
      </c>
      <c r="B9" s="19"/>
      <c r="C9" s="19" t="s">
        <v>98</v>
      </c>
      <c r="D9" s="19" t="s">
        <v>98</v>
      </c>
      <c r="E9" s="19" t="s">
        <v>98</v>
      </c>
      <c r="F9" s="19" t="s">
        <v>98</v>
      </c>
      <c r="G9" s="19" t="s">
        <v>98</v>
      </c>
      <c r="H9" s="19" t="s">
        <v>98</v>
      </c>
      <c r="I9" s="19" t="s">
        <v>98</v>
      </c>
      <c r="J9" s="19" t="s">
        <v>98</v>
      </c>
      <c r="K9" s="19" t="s">
        <v>98</v>
      </c>
    </row>
    <row r="10" ht="20.25" customHeight="1" spans="1:1">
      <c r="A10" s="31" t="s">
        <v>216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9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B25" sqref="B25"/>
    </sheetView>
  </sheetViews>
  <sheetFormatPr defaultColWidth="9.14285714285714" defaultRowHeight="14.25" customHeight="1"/>
  <cols>
    <col min="1" max="1" width="43.7142857142857" style="120" customWidth="1"/>
    <col min="2" max="2" width="14.5714285714286" style="120" customWidth="1"/>
    <col min="3" max="3" width="43.7142857142857" style="24" customWidth="1"/>
    <col min="4" max="10" width="14.5714285714286" style="24" customWidth="1"/>
    <col min="11" max="16384" width="9.14285714285714" style="24"/>
  </cols>
  <sheetData>
    <row r="1" s="64" customFormat="1" ht="12" customHeight="1" spans="1:10">
      <c r="A1" s="121"/>
      <c r="B1" s="121">
        <v>0</v>
      </c>
      <c r="C1" s="122">
        <v>1</v>
      </c>
      <c r="D1" s="122"/>
      <c r="E1" s="123"/>
      <c r="F1" s="123"/>
      <c r="G1" s="123"/>
      <c r="H1" s="123"/>
      <c r="I1" s="123"/>
      <c r="J1" s="123"/>
    </row>
    <row r="2" s="64" customFormat="1" ht="36" customHeight="1" spans="1:10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</row>
    <row r="3" s="117" customFormat="1" ht="24" customHeight="1" spans="1:10">
      <c r="A3" s="124" t="str">
        <f>"单位名称："&amp;封面!$A$2</f>
        <v>单位名称：永平县北斗彝族乡卫生院</v>
      </c>
      <c r="B3" s="124"/>
      <c r="C3" s="124"/>
      <c r="D3" s="124"/>
      <c r="E3" s="125"/>
      <c r="F3" s="126"/>
      <c r="G3" s="127"/>
      <c r="H3" s="125"/>
      <c r="I3" s="126"/>
      <c r="J3" s="127" t="s">
        <v>21</v>
      </c>
    </row>
    <row r="4" ht="19.5" customHeight="1" spans="1:10">
      <c r="A4" s="128" t="s">
        <v>217</v>
      </c>
      <c r="B4" s="129" t="s">
        <v>189</v>
      </c>
      <c r="C4" s="130"/>
      <c r="D4" s="131" t="s">
        <v>79</v>
      </c>
      <c r="E4" s="58" t="s">
        <v>190</v>
      </c>
      <c r="F4" s="58"/>
      <c r="G4" s="58"/>
      <c r="H4" s="58" t="s">
        <v>191</v>
      </c>
      <c r="I4" s="58"/>
      <c r="J4" s="58"/>
    </row>
    <row r="5" ht="18.75" customHeight="1" spans="1:10">
      <c r="A5" s="128"/>
      <c r="B5" s="128" t="s">
        <v>99</v>
      </c>
      <c r="C5" s="58" t="s">
        <v>100</v>
      </c>
      <c r="D5" s="132"/>
      <c r="E5" s="58" t="s">
        <v>81</v>
      </c>
      <c r="F5" s="58" t="s">
        <v>104</v>
      </c>
      <c r="G5" s="58" t="s">
        <v>105</v>
      </c>
      <c r="H5" s="58" t="s">
        <v>81</v>
      </c>
      <c r="I5" s="58" t="s">
        <v>104</v>
      </c>
      <c r="J5" s="58" t="s">
        <v>105</v>
      </c>
    </row>
    <row r="6" ht="18.75" customHeight="1" spans="1:10">
      <c r="A6" s="133" t="s">
        <v>194</v>
      </c>
      <c r="B6" s="133" t="s">
        <v>195</v>
      </c>
      <c r="C6" s="133" t="s">
        <v>230</v>
      </c>
      <c r="D6" s="133" t="s">
        <v>197</v>
      </c>
      <c r="E6" s="133" t="s">
        <v>198</v>
      </c>
      <c r="F6" s="133" t="s">
        <v>199</v>
      </c>
      <c r="G6" s="133" t="s">
        <v>200</v>
      </c>
      <c r="H6" s="133" t="s">
        <v>350</v>
      </c>
      <c r="I6" s="133" t="s">
        <v>351</v>
      </c>
      <c r="J6" s="133" t="s">
        <v>235</v>
      </c>
    </row>
    <row r="7" ht="18.75" customHeight="1" spans="1:10">
      <c r="A7" s="134" t="s">
        <v>215</v>
      </c>
      <c r="B7" s="134"/>
      <c r="C7" s="109"/>
      <c r="D7" s="109"/>
      <c r="E7" s="135"/>
      <c r="F7" s="135"/>
      <c r="G7" s="135"/>
      <c r="H7" s="135"/>
      <c r="I7" s="135"/>
      <c r="J7" s="135"/>
    </row>
    <row r="8" ht="18.75" customHeight="1" spans="1:10">
      <c r="A8" s="19"/>
      <c r="B8" s="134"/>
      <c r="C8" s="109"/>
      <c r="D8" s="109"/>
      <c r="E8" s="135"/>
      <c r="F8" s="135"/>
      <c r="G8" s="135"/>
      <c r="H8" s="135"/>
      <c r="I8" s="135"/>
      <c r="J8" s="135"/>
    </row>
    <row r="9" ht="18.75" customHeight="1" spans="1:10">
      <c r="A9" s="45"/>
      <c r="B9" s="45"/>
      <c r="C9" s="45"/>
      <c r="D9" s="45"/>
      <c r="E9" s="136" t="s">
        <v>98</v>
      </c>
      <c r="F9" s="137" t="s">
        <v>98</v>
      </c>
      <c r="G9" s="137" t="s">
        <v>98</v>
      </c>
      <c r="H9" s="136" t="s">
        <v>98</v>
      </c>
      <c r="I9" s="137" t="s">
        <v>98</v>
      </c>
      <c r="J9" s="137" t="s">
        <v>98</v>
      </c>
    </row>
    <row r="10" ht="18.75" customHeight="1" spans="1:10">
      <c r="A10" s="45"/>
      <c r="B10" s="45"/>
      <c r="C10" s="138"/>
      <c r="D10" s="138"/>
      <c r="E10" s="136"/>
      <c r="F10" s="137"/>
      <c r="G10" s="137"/>
      <c r="H10" s="136"/>
      <c r="I10" s="137"/>
      <c r="J10" s="137"/>
    </row>
    <row r="11" ht="18.75" customHeight="1" spans="1:10">
      <c r="A11" s="45"/>
      <c r="B11" s="45"/>
      <c r="C11" s="94"/>
      <c r="D11" s="94"/>
      <c r="E11" s="136"/>
      <c r="F11" s="137"/>
      <c r="G11" s="137"/>
      <c r="H11" s="136"/>
      <c r="I11" s="137"/>
      <c r="J11" s="137"/>
    </row>
    <row r="12" ht="18.75" customHeight="1" spans="1:10">
      <c r="A12" s="45"/>
      <c r="B12" s="45"/>
      <c r="C12" s="94"/>
      <c r="D12" s="94"/>
      <c r="E12" s="136"/>
      <c r="F12" s="137"/>
      <c r="G12" s="137"/>
      <c r="H12" s="136"/>
      <c r="I12" s="137"/>
      <c r="J12" s="137"/>
    </row>
    <row r="13" ht="18.75" customHeight="1" spans="1:10">
      <c r="A13" s="45"/>
      <c r="B13" s="45"/>
      <c r="C13" s="94"/>
      <c r="D13" s="94"/>
      <c r="E13" s="136"/>
      <c r="F13" s="137"/>
      <c r="G13" s="137"/>
      <c r="H13" s="136"/>
      <c r="I13" s="137"/>
      <c r="J13" s="137"/>
    </row>
    <row r="14" ht="18.75" customHeight="1" spans="1:10">
      <c r="A14" s="45"/>
      <c r="B14" s="45"/>
      <c r="C14" s="94"/>
      <c r="D14" s="94"/>
      <c r="E14" s="136"/>
      <c r="F14" s="137"/>
      <c r="G14" s="137"/>
      <c r="H14" s="136"/>
      <c r="I14" s="137"/>
      <c r="J14" s="137"/>
    </row>
    <row r="15" ht="18.75" customHeight="1" spans="1:10">
      <c r="A15" s="45"/>
      <c r="B15" s="45"/>
      <c r="C15" s="94"/>
      <c r="D15" s="94"/>
      <c r="E15" s="136"/>
      <c r="F15" s="137"/>
      <c r="G15" s="137"/>
      <c r="H15" s="136"/>
      <c r="I15" s="137"/>
      <c r="J15" s="137"/>
    </row>
    <row r="16" ht="18.75" customHeight="1" spans="1:10">
      <c r="A16" s="45"/>
      <c r="B16" s="45"/>
      <c r="C16" s="94"/>
      <c r="D16" s="94"/>
      <c r="E16" s="136"/>
      <c r="F16" s="137"/>
      <c r="G16" s="137"/>
      <c r="H16" s="136"/>
      <c r="I16" s="137"/>
      <c r="J16" s="137"/>
    </row>
    <row r="17" ht="18.75" customHeight="1" spans="1:10">
      <c r="A17" s="45"/>
      <c r="B17" s="45"/>
      <c r="C17" s="94"/>
      <c r="D17" s="94"/>
      <c r="E17" s="136"/>
      <c r="F17" s="137"/>
      <c r="G17" s="137"/>
      <c r="H17" s="136"/>
      <c r="I17" s="137"/>
      <c r="J17" s="137"/>
    </row>
    <row r="18" ht="18.75" customHeight="1" spans="1:10">
      <c r="A18" s="139" t="s">
        <v>151</v>
      </c>
      <c r="B18" s="140"/>
      <c r="C18" s="141"/>
      <c r="D18" s="141"/>
      <c r="E18" s="142" t="s">
        <v>98</v>
      </c>
      <c r="F18" s="143" t="s">
        <v>98</v>
      </c>
      <c r="G18" s="143" t="s">
        <v>98</v>
      </c>
      <c r="H18" s="142" t="s">
        <v>98</v>
      </c>
      <c r="I18" s="143" t="s">
        <v>98</v>
      </c>
      <c r="J18" s="143" t="s">
        <v>98</v>
      </c>
    </row>
    <row r="19" ht="21" customHeight="1" spans="1:2">
      <c r="A19" s="31" t="s">
        <v>216</v>
      </c>
      <c r="B19" s="31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8:C1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F24" sqref="F24"/>
    </sheetView>
  </sheetViews>
  <sheetFormatPr defaultColWidth="9.14285714285714" defaultRowHeight="14.25" customHeight="1"/>
  <cols>
    <col min="1" max="1" width="39.1428571428571" style="24" customWidth="1"/>
    <col min="2" max="2" width="21.7142857142857" style="24" customWidth="1"/>
    <col min="3" max="3" width="35.2857142857143" style="24" customWidth="1"/>
    <col min="4" max="13" width="9.57142857142857" style="24" customWidth="1"/>
    <col min="14" max="14" width="9.57142857142857" style="52" customWidth="1"/>
    <col min="15" max="15" width="9.57142857142857" style="24" customWidth="1"/>
    <col min="16" max="24" width="9.57142857142857" style="52" customWidth="1"/>
    <col min="25" max="16384" width="9.14285714285714" style="52"/>
  </cols>
  <sheetData>
    <row r="1" s="50" customFormat="1" ht="13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4"/>
      <c r="K1" s="64"/>
      <c r="L1" s="64"/>
      <c r="M1" s="64"/>
      <c r="N1" s="61"/>
      <c r="O1" s="61"/>
    </row>
    <row r="2" s="107" customFormat="1" ht="45" customHeight="1" spans="1:24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="51" customFormat="1" ht="26.1" customHeight="1" spans="1:24">
      <c r="A3" s="86" t="str">
        <f>"单位名称："&amp;封面!$A$2</f>
        <v>单位名称：永平县北斗彝族乡卫生院</v>
      </c>
      <c r="B3" s="87"/>
      <c r="C3" s="87"/>
      <c r="D3" s="87"/>
      <c r="E3" s="87"/>
      <c r="F3" s="87"/>
      <c r="G3" s="87"/>
      <c r="H3" s="87"/>
      <c r="I3" s="87"/>
      <c r="J3" s="117"/>
      <c r="K3" s="117"/>
      <c r="L3" s="117"/>
      <c r="M3" s="117"/>
      <c r="Q3" s="118"/>
      <c r="W3" s="119" t="s">
        <v>21</v>
      </c>
      <c r="X3" s="119"/>
    </row>
    <row r="4" ht="15.75" customHeight="1" spans="1:24">
      <c r="A4" s="57" t="s">
        <v>318</v>
      </c>
      <c r="B4" s="57" t="s">
        <v>352</v>
      </c>
      <c r="C4" s="57" t="s">
        <v>353</v>
      </c>
      <c r="D4" s="57" t="s">
        <v>354</v>
      </c>
      <c r="E4" s="57" t="s">
        <v>355</v>
      </c>
      <c r="F4" s="57" t="s">
        <v>356</v>
      </c>
      <c r="G4" s="88" t="s">
        <v>79</v>
      </c>
      <c r="H4" s="89" t="s">
        <v>80</v>
      </c>
      <c r="I4" s="100"/>
      <c r="J4" s="100"/>
      <c r="K4" s="100"/>
      <c r="L4" s="100"/>
      <c r="M4" s="100"/>
      <c r="N4" s="100"/>
      <c r="O4" s="100"/>
      <c r="P4" s="100"/>
      <c r="Q4" s="100"/>
      <c r="R4" s="106"/>
      <c r="S4" s="89" t="s">
        <v>67</v>
      </c>
      <c r="T4" s="100"/>
      <c r="U4" s="100"/>
      <c r="V4" s="100"/>
      <c r="W4" s="100"/>
      <c r="X4" s="106"/>
    </row>
    <row r="5" ht="17.25" customHeight="1" spans="1:24">
      <c r="A5" s="57"/>
      <c r="B5" s="57"/>
      <c r="C5" s="57"/>
      <c r="D5" s="57"/>
      <c r="E5" s="57"/>
      <c r="F5" s="57"/>
      <c r="G5" s="90"/>
      <c r="H5" s="88" t="s">
        <v>81</v>
      </c>
      <c r="I5" s="101" t="s">
        <v>82</v>
      </c>
      <c r="J5" s="57" t="s">
        <v>83</v>
      </c>
      <c r="K5" s="57" t="s">
        <v>84</v>
      </c>
      <c r="L5" s="57" t="s">
        <v>85</v>
      </c>
      <c r="M5" s="57" t="s">
        <v>86</v>
      </c>
      <c r="N5" s="57"/>
      <c r="O5" s="57"/>
      <c r="P5" s="57"/>
      <c r="Q5" s="57"/>
      <c r="R5" s="57"/>
      <c r="S5" s="88" t="s">
        <v>81</v>
      </c>
      <c r="T5" s="88" t="s">
        <v>82</v>
      </c>
      <c r="U5" s="88" t="s">
        <v>83</v>
      </c>
      <c r="V5" s="88" t="s">
        <v>84</v>
      </c>
      <c r="W5" s="88" t="s">
        <v>85</v>
      </c>
      <c r="X5" s="88" t="s">
        <v>86</v>
      </c>
    </row>
    <row r="6" ht="42.75" customHeight="1" spans="1:24">
      <c r="A6" s="57"/>
      <c r="B6" s="57"/>
      <c r="C6" s="57"/>
      <c r="D6" s="57"/>
      <c r="E6" s="57"/>
      <c r="F6" s="57"/>
      <c r="G6" s="91"/>
      <c r="H6" s="91"/>
      <c r="I6" s="102"/>
      <c r="J6" s="57"/>
      <c r="K6" s="57"/>
      <c r="L6" s="57"/>
      <c r="M6" s="57" t="s">
        <v>81</v>
      </c>
      <c r="N6" s="57" t="s">
        <v>87</v>
      </c>
      <c r="O6" s="57" t="s">
        <v>88</v>
      </c>
      <c r="P6" s="57" t="s">
        <v>89</v>
      </c>
      <c r="Q6" s="57" t="s">
        <v>90</v>
      </c>
      <c r="R6" s="57" t="s">
        <v>91</v>
      </c>
      <c r="S6" s="91"/>
      <c r="T6" s="91"/>
      <c r="U6" s="91"/>
      <c r="V6" s="91"/>
      <c r="W6" s="91"/>
      <c r="X6" s="91"/>
    </row>
    <row r="7" ht="15" customHeight="1" spans="1:24">
      <c r="A7" s="108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 t="s">
        <v>357</v>
      </c>
      <c r="H7" s="108" t="s">
        <v>358</v>
      </c>
      <c r="I7" s="108">
        <v>9</v>
      </c>
      <c r="J7" s="108">
        <v>10</v>
      </c>
      <c r="K7" s="108">
        <v>11</v>
      </c>
      <c r="L7" s="108">
        <v>12</v>
      </c>
      <c r="M7" s="108" t="s">
        <v>359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 t="s">
        <v>241</v>
      </c>
      <c r="T7" s="108">
        <v>20</v>
      </c>
      <c r="U7" s="108">
        <v>21</v>
      </c>
      <c r="V7" s="108">
        <v>22</v>
      </c>
      <c r="W7" s="108">
        <v>23</v>
      </c>
      <c r="X7" s="108">
        <v>24</v>
      </c>
    </row>
    <row r="8" ht="21" customHeight="1" spans="1:24">
      <c r="A8" s="45"/>
      <c r="B8" s="45"/>
      <c r="C8" s="45"/>
      <c r="D8" s="45"/>
      <c r="E8" s="109"/>
      <c r="F8" s="110" t="s">
        <v>98</v>
      </c>
      <c r="G8" s="111" t="s">
        <v>98</v>
      </c>
      <c r="H8" s="111" t="s">
        <v>98</v>
      </c>
      <c r="I8" s="111" t="s">
        <v>98</v>
      </c>
      <c r="J8" s="111" t="s">
        <v>98</v>
      </c>
      <c r="K8" s="111" t="s">
        <v>98</v>
      </c>
      <c r="L8" s="111" t="s">
        <v>98</v>
      </c>
      <c r="M8" s="111"/>
      <c r="N8" s="111" t="s">
        <v>98</v>
      </c>
      <c r="O8" s="111" t="s">
        <v>98</v>
      </c>
      <c r="P8" s="111" t="s">
        <v>98</v>
      </c>
      <c r="Q8" s="111" t="s">
        <v>98</v>
      </c>
      <c r="R8" s="111" t="s">
        <v>98</v>
      </c>
      <c r="S8" s="111" t="s">
        <v>98</v>
      </c>
      <c r="T8" s="111" t="s">
        <v>98</v>
      </c>
      <c r="U8" s="111" t="s">
        <v>98</v>
      </c>
      <c r="V8" s="111"/>
      <c r="W8" s="111" t="s">
        <v>98</v>
      </c>
      <c r="X8" s="111" t="s">
        <v>98</v>
      </c>
    </row>
    <row r="9" ht="21" customHeight="1" spans="1:24">
      <c r="A9" s="45"/>
      <c r="B9" s="45"/>
      <c r="C9" s="45" t="s">
        <v>98</v>
      </c>
      <c r="D9" s="45" t="s">
        <v>98</v>
      </c>
      <c r="E9" s="109" t="s">
        <v>98</v>
      </c>
      <c r="F9" s="110" t="s">
        <v>98</v>
      </c>
      <c r="G9" s="111" t="s">
        <v>98</v>
      </c>
      <c r="H9" s="111" t="s">
        <v>98</v>
      </c>
      <c r="I9" s="111" t="s">
        <v>98</v>
      </c>
      <c r="J9" s="111" t="s">
        <v>98</v>
      </c>
      <c r="K9" s="111" t="s">
        <v>98</v>
      </c>
      <c r="L9" s="111" t="s">
        <v>98</v>
      </c>
      <c r="M9" s="111"/>
      <c r="N9" s="111" t="s">
        <v>98</v>
      </c>
      <c r="O9" s="111" t="s">
        <v>98</v>
      </c>
      <c r="P9" s="111" t="s">
        <v>98</v>
      </c>
      <c r="Q9" s="111" t="s">
        <v>98</v>
      </c>
      <c r="R9" s="111" t="s">
        <v>98</v>
      </c>
      <c r="S9" s="111" t="s">
        <v>98</v>
      </c>
      <c r="T9" s="111" t="s">
        <v>98</v>
      </c>
      <c r="U9" s="111" t="s">
        <v>98</v>
      </c>
      <c r="V9" s="111"/>
      <c r="W9" s="111" t="s">
        <v>98</v>
      </c>
      <c r="X9" s="111" t="s">
        <v>98</v>
      </c>
    </row>
    <row r="10" ht="21" customHeight="1" spans="1:24">
      <c r="A10" s="94"/>
      <c r="B10" s="45"/>
      <c r="C10" s="45"/>
      <c r="D10" s="45"/>
      <c r="E10" s="109"/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21" customHeight="1" spans="1:24">
      <c r="A11" s="45"/>
      <c r="B11" s="45"/>
      <c r="C11" s="45"/>
      <c r="D11" s="45"/>
      <c r="E11" s="109"/>
      <c r="F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21" customHeight="1" spans="1:24">
      <c r="A12" s="45"/>
      <c r="B12" s="45"/>
      <c r="C12" s="45"/>
      <c r="D12" s="45"/>
      <c r="E12" s="109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21" customHeight="1" spans="1:24">
      <c r="A13" s="112" t="s">
        <v>151</v>
      </c>
      <c r="B13" s="113"/>
      <c r="C13" s="113"/>
      <c r="D13" s="113"/>
      <c r="E13" s="114"/>
      <c r="F13" s="115" t="s">
        <v>98</v>
      </c>
      <c r="G13" s="116" t="s">
        <v>98</v>
      </c>
      <c r="H13" s="116" t="s">
        <v>98</v>
      </c>
      <c r="I13" s="116" t="s">
        <v>98</v>
      </c>
      <c r="J13" s="116" t="s">
        <v>98</v>
      </c>
      <c r="K13" s="116" t="s">
        <v>98</v>
      </c>
      <c r="L13" s="116" t="s">
        <v>98</v>
      </c>
      <c r="M13" s="116"/>
      <c r="N13" s="116" t="s">
        <v>98</v>
      </c>
      <c r="O13" s="116" t="s">
        <v>98</v>
      </c>
      <c r="P13" s="116" t="s">
        <v>98</v>
      </c>
      <c r="Q13" s="116" t="s">
        <v>98</v>
      </c>
      <c r="R13" s="116" t="s">
        <v>98</v>
      </c>
      <c r="S13" s="116" t="s">
        <v>98</v>
      </c>
      <c r="T13" s="116" t="s">
        <v>98</v>
      </c>
      <c r="U13" s="116" t="s">
        <v>98</v>
      </c>
      <c r="V13" s="116"/>
      <c r="W13" s="116" t="s">
        <v>98</v>
      </c>
      <c r="X13" s="116" t="s">
        <v>98</v>
      </c>
    </row>
    <row r="14" ht="24.75" customHeight="1" spans="1:1">
      <c r="A14" s="31" t="s">
        <v>216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3:E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4"/>
  <sheetViews>
    <sheetView showZeros="0" view="pageBreakPreview" zoomScaleNormal="70" workbookViewId="0">
      <pane xSplit="2" ySplit="7" topLeftCell="O8" activePane="bottomRight" state="frozen"/>
      <selection/>
      <selection pane="topRight"/>
      <selection pane="bottomLeft"/>
      <selection pane="bottomRight" activeCell="P27" sqref="P27"/>
    </sheetView>
  </sheetViews>
  <sheetFormatPr defaultColWidth="8.71428571428571" defaultRowHeight="14.25" customHeight="1"/>
  <cols>
    <col min="1" max="1" width="29.5714285714286" style="83" customWidth="1"/>
    <col min="2" max="6" width="20.7142857142857" style="83" customWidth="1"/>
    <col min="7" max="10" width="10.1428571428571" style="24" customWidth="1"/>
    <col min="11" max="11" width="10.1428571428571" style="52" customWidth="1"/>
    <col min="12" max="22" width="10.1428571428571" style="24" customWidth="1"/>
    <col min="23" max="23" width="10.1428571428571" style="52" customWidth="1"/>
    <col min="24" max="24" width="10.1428571428571" style="24" customWidth="1"/>
    <col min="25" max="16384" width="8.71428571428571" style="52"/>
  </cols>
  <sheetData>
    <row r="1" s="50" customFormat="1" ht="13.5" customHeight="1" spans="1:24">
      <c r="A1" s="62"/>
      <c r="B1" s="62"/>
      <c r="C1" s="62"/>
      <c r="D1" s="62"/>
      <c r="E1" s="62"/>
      <c r="F1" s="62"/>
      <c r="G1" s="84"/>
      <c r="H1" s="84"/>
      <c r="I1" s="84"/>
      <c r="J1" s="84"/>
      <c r="K1" s="97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104"/>
      <c r="X1" s="104"/>
    </row>
    <row r="2" s="82" customFormat="1" ht="45" customHeight="1" spans="1:24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="51" customFormat="1" ht="26.1" customHeight="1" spans="1:24">
      <c r="A3" s="86" t="str">
        <f>"单位名称："&amp;封面!$A$2</f>
        <v>单位名称：永平县北斗彝族乡卫生院</v>
      </c>
      <c r="B3" s="87"/>
      <c r="C3" s="87"/>
      <c r="D3" s="87"/>
      <c r="E3" s="87"/>
      <c r="F3" s="87"/>
      <c r="G3" s="67"/>
      <c r="H3" s="67"/>
      <c r="I3" s="67"/>
      <c r="J3" s="67"/>
      <c r="K3" s="9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105" t="s">
        <v>21</v>
      </c>
      <c r="X3" s="105"/>
    </row>
    <row r="4" ht="15.75" customHeight="1" spans="1:24">
      <c r="A4" s="57" t="s">
        <v>318</v>
      </c>
      <c r="B4" s="57" t="s">
        <v>360</v>
      </c>
      <c r="C4" s="57" t="s">
        <v>361</v>
      </c>
      <c r="D4" s="57" t="s">
        <v>362</v>
      </c>
      <c r="E4" s="57" t="s">
        <v>363</v>
      </c>
      <c r="F4" s="57" t="s">
        <v>364</v>
      </c>
      <c r="G4" s="88" t="s">
        <v>79</v>
      </c>
      <c r="H4" s="89" t="s">
        <v>80</v>
      </c>
      <c r="I4" s="100"/>
      <c r="J4" s="100"/>
      <c r="K4" s="100"/>
      <c r="L4" s="100"/>
      <c r="M4" s="100"/>
      <c r="N4" s="100"/>
      <c r="O4" s="100"/>
      <c r="P4" s="100"/>
      <c r="Q4" s="100"/>
      <c r="R4" s="106"/>
      <c r="S4" s="89" t="s">
        <v>67</v>
      </c>
      <c r="T4" s="100"/>
      <c r="U4" s="100"/>
      <c r="V4" s="100"/>
      <c r="W4" s="100"/>
      <c r="X4" s="106"/>
    </row>
    <row r="5" ht="17.25" customHeight="1" spans="1:24">
      <c r="A5" s="57"/>
      <c r="B5" s="57"/>
      <c r="C5" s="57"/>
      <c r="D5" s="57"/>
      <c r="E5" s="57"/>
      <c r="F5" s="57"/>
      <c r="G5" s="90"/>
      <c r="H5" s="88" t="s">
        <v>81</v>
      </c>
      <c r="I5" s="101" t="s">
        <v>82</v>
      </c>
      <c r="J5" s="57" t="s">
        <v>83</v>
      </c>
      <c r="K5" s="57" t="s">
        <v>84</v>
      </c>
      <c r="L5" s="57" t="s">
        <v>85</v>
      </c>
      <c r="M5" s="57" t="s">
        <v>86</v>
      </c>
      <c r="N5" s="57"/>
      <c r="O5" s="57"/>
      <c r="P5" s="57"/>
      <c r="Q5" s="57"/>
      <c r="R5" s="57"/>
      <c r="S5" s="88" t="s">
        <v>81</v>
      </c>
      <c r="T5" s="88" t="s">
        <v>82</v>
      </c>
      <c r="U5" s="88" t="s">
        <v>83</v>
      </c>
      <c r="V5" s="88" t="s">
        <v>84</v>
      </c>
      <c r="W5" s="88" t="s">
        <v>85</v>
      </c>
      <c r="X5" s="88" t="s">
        <v>86</v>
      </c>
    </row>
    <row r="6" ht="30" customHeight="1" spans="1:24">
      <c r="A6" s="57"/>
      <c r="B6" s="57"/>
      <c r="C6" s="57"/>
      <c r="D6" s="57"/>
      <c r="E6" s="57"/>
      <c r="F6" s="57"/>
      <c r="G6" s="91"/>
      <c r="H6" s="91"/>
      <c r="I6" s="102"/>
      <c r="J6" s="57"/>
      <c r="K6" s="57"/>
      <c r="L6" s="57"/>
      <c r="M6" s="57" t="s">
        <v>81</v>
      </c>
      <c r="N6" s="57" t="s">
        <v>87</v>
      </c>
      <c r="O6" s="57" t="s">
        <v>88</v>
      </c>
      <c r="P6" s="57" t="s">
        <v>89</v>
      </c>
      <c r="Q6" s="57" t="s">
        <v>90</v>
      </c>
      <c r="R6" s="57" t="s">
        <v>91</v>
      </c>
      <c r="S6" s="91"/>
      <c r="T6" s="91"/>
      <c r="U6" s="91"/>
      <c r="V6" s="91"/>
      <c r="W6" s="91"/>
      <c r="X6" s="91"/>
    </row>
    <row r="7" ht="15" customHeight="1" spans="1:24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 t="s">
        <v>357</v>
      </c>
      <c r="H7" s="92" t="s">
        <v>358</v>
      </c>
      <c r="I7" s="92">
        <v>9</v>
      </c>
      <c r="J7" s="92">
        <v>10</v>
      </c>
      <c r="K7" s="92">
        <v>11</v>
      </c>
      <c r="L7" s="92">
        <v>12</v>
      </c>
      <c r="M7" s="92" t="s">
        <v>359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 t="s">
        <v>241</v>
      </c>
      <c r="T7" s="92">
        <v>20</v>
      </c>
      <c r="U7" s="92">
        <v>21</v>
      </c>
      <c r="V7" s="92">
        <v>22</v>
      </c>
      <c r="W7" s="92">
        <v>23</v>
      </c>
      <c r="X7" s="92">
        <v>24</v>
      </c>
    </row>
    <row r="8" ht="22.5" customHeight="1" spans="1:24">
      <c r="A8" s="45" t="s">
        <v>215</v>
      </c>
      <c r="B8" s="93"/>
      <c r="C8" s="93"/>
      <c r="D8" s="93"/>
      <c r="E8" s="93"/>
      <c r="F8" s="93"/>
      <c r="G8" s="79" t="s">
        <v>98</v>
      </c>
      <c r="H8" s="79" t="s">
        <v>98</v>
      </c>
      <c r="I8" s="79" t="s">
        <v>98</v>
      </c>
      <c r="J8" s="79" t="s">
        <v>98</v>
      </c>
      <c r="K8" s="79" t="s">
        <v>98</v>
      </c>
      <c r="L8" s="79" t="s">
        <v>98</v>
      </c>
      <c r="M8" s="79" t="s">
        <v>98</v>
      </c>
      <c r="N8" s="79" t="s">
        <v>98</v>
      </c>
      <c r="O8" s="79"/>
      <c r="P8" s="79"/>
      <c r="Q8" s="79"/>
      <c r="R8" s="79"/>
      <c r="S8" s="79"/>
      <c r="T8" s="79"/>
      <c r="U8" s="79"/>
      <c r="V8" s="79"/>
      <c r="W8" s="79" t="s">
        <v>98</v>
      </c>
      <c r="X8" s="79" t="s">
        <v>98</v>
      </c>
    </row>
    <row r="9" ht="22.5" customHeight="1" spans="1:24">
      <c r="A9" s="45"/>
      <c r="B9" s="93"/>
      <c r="C9" s="93"/>
      <c r="D9" s="93"/>
      <c r="E9" s="93"/>
      <c r="F9" s="93"/>
      <c r="G9" s="79" t="s">
        <v>98</v>
      </c>
      <c r="H9" s="79" t="s">
        <v>98</v>
      </c>
      <c r="I9" s="79" t="s">
        <v>98</v>
      </c>
      <c r="J9" s="79" t="s">
        <v>98</v>
      </c>
      <c r="K9" s="79" t="s">
        <v>98</v>
      </c>
      <c r="L9" s="79" t="s">
        <v>98</v>
      </c>
      <c r="M9" s="79" t="s">
        <v>98</v>
      </c>
      <c r="N9" s="79" t="s">
        <v>98</v>
      </c>
      <c r="O9" s="79"/>
      <c r="P9" s="79"/>
      <c r="Q9" s="79"/>
      <c r="R9" s="79"/>
      <c r="S9" s="79"/>
      <c r="T9" s="79"/>
      <c r="U9" s="79"/>
      <c r="V9" s="79"/>
      <c r="W9" s="79" t="s">
        <v>98</v>
      </c>
      <c r="X9" s="79" t="s">
        <v>98</v>
      </c>
    </row>
    <row r="10" ht="22.5" customHeight="1" spans="1:24">
      <c r="A10" s="94"/>
      <c r="B10" s="93"/>
      <c r="C10" s="93"/>
      <c r="D10" s="93"/>
      <c r="E10" s="93"/>
      <c r="F10" s="93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2.5" customHeight="1" spans="1:24">
      <c r="A11" s="93"/>
      <c r="B11" s="93"/>
      <c r="C11" s="93"/>
      <c r="D11" s="93"/>
      <c r="E11" s="93"/>
      <c r="F11" s="93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2.5" customHeight="1" spans="1:24">
      <c r="A12" s="93"/>
      <c r="B12" s="45"/>
      <c r="C12" s="45"/>
      <c r="D12" s="45"/>
      <c r="E12" s="45"/>
      <c r="F12" s="45"/>
      <c r="G12" s="79" t="s">
        <v>98</v>
      </c>
      <c r="H12" s="79" t="s">
        <v>98</v>
      </c>
      <c r="I12" s="79" t="s">
        <v>98</v>
      </c>
      <c r="J12" s="79" t="s">
        <v>98</v>
      </c>
      <c r="K12" s="79" t="s">
        <v>98</v>
      </c>
      <c r="L12" s="79" t="s">
        <v>98</v>
      </c>
      <c r="M12" s="79" t="s">
        <v>98</v>
      </c>
      <c r="N12" s="79" t="s">
        <v>98</v>
      </c>
      <c r="O12" s="79"/>
      <c r="P12" s="79"/>
      <c r="Q12" s="79"/>
      <c r="R12" s="79"/>
      <c r="S12" s="79"/>
      <c r="T12" s="79"/>
      <c r="U12" s="79"/>
      <c r="V12" s="79"/>
      <c r="W12" s="79" t="s">
        <v>98</v>
      </c>
      <c r="X12" s="79" t="s">
        <v>98</v>
      </c>
    </row>
    <row r="13" ht="22.5" customHeight="1" spans="1:24">
      <c r="A13" s="95" t="s">
        <v>151</v>
      </c>
      <c r="B13" s="95"/>
      <c r="C13" s="95"/>
      <c r="D13" s="95"/>
      <c r="E13" s="95"/>
      <c r="F13" s="95"/>
      <c r="G13" s="96"/>
      <c r="H13" s="96"/>
      <c r="I13" s="96"/>
      <c r="J13" s="96"/>
      <c r="K13" s="103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103"/>
      <c r="X13" s="96"/>
    </row>
    <row r="14" ht="22.5" customHeight="1" spans="1:1">
      <c r="A14" s="31" t="s">
        <v>216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3:F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N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O14" sqref="O14"/>
    </sheetView>
  </sheetViews>
  <sheetFormatPr defaultColWidth="9.14285714285714" defaultRowHeight="14.25" customHeight="1"/>
  <cols>
    <col min="1" max="1" width="37.7142857142857" style="24" customWidth="1"/>
    <col min="2" max="2" width="29.2857142857143" style="24" customWidth="1"/>
    <col min="3" max="6" width="13.4285714285714" style="24" customWidth="1"/>
    <col min="7" max="7" width="11.2857142857143" style="24" customWidth="1"/>
    <col min="8" max="14" width="10.2857142857143" style="24" customWidth="1"/>
    <col min="15" max="16384" width="9.14285714285714" style="52"/>
  </cols>
  <sheetData>
    <row r="1" s="50" customFormat="1" ht="13.5" customHeight="1" spans="1:14">
      <c r="A1" s="62"/>
      <c r="B1" s="62"/>
      <c r="C1" s="62"/>
      <c r="D1" s="62"/>
      <c r="E1" s="63"/>
      <c r="F1" s="63"/>
      <c r="G1" s="63"/>
      <c r="H1" s="64"/>
      <c r="I1" s="64"/>
      <c r="J1" s="64"/>
      <c r="K1" s="64"/>
      <c r="L1" s="64"/>
      <c r="M1" s="64"/>
      <c r="N1" s="64"/>
    </row>
    <row r="2" s="50" customFormat="1" ht="35.1" customHeight="1" spans="1:14">
      <c r="A2" s="65" t="s">
        <v>16</v>
      </c>
      <c r="B2" s="65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="51" customFormat="1" ht="24" customHeight="1" spans="1:14">
      <c r="A3" s="66" t="str">
        <f>"单位名称："&amp;封面!$A$2</f>
        <v>单位名称：永平县北斗彝族乡卫生院</v>
      </c>
      <c r="B3" s="66"/>
      <c r="C3" s="67"/>
      <c r="D3" s="67"/>
      <c r="E3" s="67"/>
      <c r="F3" s="68"/>
      <c r="G3" s="68"/>
      <c r="H3" s="69"/>
      <c r="I3" s="69"/>
      <c r="J3" s="69"/>
      <c r="K3" s="69"/>
      <c r="L3" s="69"/>
      <c r="M3" s="81" t="s">
        <v>21</v>
      </c>
      <c r="N3" s="81"/>
    </row>
    <row r="4" ht="19.5" customHeight="1" spans="1:14">
      <c r="A4" s="58" t="s">
        <v>318</v>
      </c>
      <c r="B4" s="70" t="s">
        <v>189</v>
      </c>
      <c r="C4" s="58" t="s">
        <v>365</v>
      </c>
      <c r="D4" s="58"/>
      <c r="E4" s="58"/>
      <c r="F4" s="58"/>
      <c r="G4" s="71" t="s">
        <v>366</v>
      </c>
      <c r="H4" s="72"/>
      <c r="I4" s="72"/>
      <c r="J4" s="72"/>
      <c r="K4" s="72"/>
      <c r="L4" s="72"/>
      <c r="M4" s="72"/>
      <c r="N4" s="72"/>
    </row>
    <row r="5" ht="40.5" customHeight="1" spans="1:14">
      <c r="A5" s="58"/>
      <c r="B5" s="73"/>
      <c r="C5" s="58" t="s">
        <v>79</v>
      </c>
      <c r="D5" s="57" t="s">
        <v>82</v>
      </c>
      <c r="E5" s="57" t="s">
        <v>83</v>
      </c>
      <c r="F5" s="57" t="s">
        <v>84</v>
      </c>
      <c r="G5" s="74" t="s">
        <v>79</v>
      </c>
      <c r="H5" s="75" t="s">
        <v>367</v>
      </c>
      <c r="I5" s="75" t="s">
        <v>368</v>
      </c>
      <c r="J5" s="75" t="s">
        <v>369</v>
      </c>
      <c r="K5" s="75" t="s">
        <v>370</v>
      </c>
      <c r="L5" s="75" t="s">
        <v>371</v>
      </c>
      <c r="M5" s="75" t="s">
        <v>372</v>
      </c>
      <c r="N5" s="75" t="s">
        <v>373</v>
      </c>
    </row>
    <row r="6" ht="19.5" customHeight="1" spans="1:14">
      <c r="A6" s="76">
        <v>1</v>
      </c>
      <c r="B6" s="76">
        <v>2</v>
      </c>
      <c r="C6" s="76" t="s">
        <v>374</v>
      </c>
      <c r="D6" s="77">
        <v>4</v>
      </c>
      <c r="E6" s="76">
        <v>5</v>
      </c>
      <c r="F6" s="76">
        <v>6</v>
      </c>
      <c r="G6" s="78" t="s">
        <v>375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</row>
    <row r="7" ht="19.5" customHeight="1" spans="1:14">
      <c r="A7" s="19" t="s">
        <v>215</v>
      </c>
      <c r="B7" s="19"/>
      <c r="C7" s="79" t="s">
        <v>98</v>
      </c>
      <c r="D7" s="79" t="s">
        <v>98</v>
      </c>
      <c r="E7" s="80" t="s">
        <v>98</v>
      </c>
      <c r="F7" s="80" t="s">
        <v>98</v>
      </c>
      <c r="G7" s="80"/>
      <c r="H7" s="79" t="s">
        <v>98</v>
      </c>
      <c r="I7" s="79" t="s">
        <v>98</v>
      </c>
      <c r="J7" s="79" t="s">
        <v>98</v>
      </c>
      <c r="K7" s="79" t="s">
        <v>98</v>
      </c>
      <c r="L7" s="79" t="s">
        <v>98</v>
      </c>
      <c r="M7" s="79" t="s">
        <v>98</v>
      </c>
      <c r="N7" s="79" t="s">
        <v>98</v>
      </c>
    </row>
    <row r="8" ht="19.5" customHeight="1" spans="1:14">
      <c r="A8" s="19"/>
      <c r="B8" s="19"/>
      <c r="C8" s="79"/>
      <c r="D8" s="79"/>
      <c r="E8" s="80"/>
      <c r="F8" s="80"/>
      <c r="G8" s="80"/>
      <c r="H8" s="79"/>
      <c r="I8" s="79"/>
      <c r="J8" s="79"/>
      <c r="K8" s="79"/>
      <c r="L8" s="79"/>
      <c r="M8" s="79"/>
      <c r="N8" s="79"/>
    </row>
    <row r="9" s="52" customFormat="1" ht="20.25" customHeight="1" spans="1:14">
      <c r="A9" s="31" t="s">
        <v>216</v>
      </c>
      <c r="B9" s="3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sheetProtection formatCells="0" formatColumns="0" formatRows="0" insertRows="0" insertColumns="0" insertHyperlinks="0" deleteColumns="0" deleteRows="0" sort="0" autoFilter="0" pivotTables="0"/>
  <mergeCells count="7">
    <mergeCell ref="A2:N2"/>
    <mergeCell ref="A3:L3"/>
    <mergeCell ref="M3:N3"/>
    <mergeCell ref="C4:F4"/>
    <mergeCell ref="G4:N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I38" sqref="I38"/>
    </sheetView>
  </sheetViews>
  <sheetFormatPr defaultColWidth="9.14285714285714" defaultRowHeight="12" outlineLevelRow="7"/>
  <cols>
    <col min="1" max="1" width="28.1428571428571" style="31" customWidth="1"/>
    <col min="2" max="2" width="17.7142857142857" style="31" customWidth="1"/>
    <col min="3" max="3" width="29" style="31" customWidth="1"/>
    <col min="4" max="6" width="17.7142857142857" style="31" customWidth="1"/>
    <col min="7" max="7" width="17.7142857142857" style="52" customWidth="1"/>
    <col min="8" max="8" width="17.7142857142857" style="31" customWidth="1"/>
    <col min="9" max="10" width="17.7142857142857" style="52" customWidth="1"/>
    <col min="11" max="11" width="17.7142857142857" style="31" customWidth="1"/>
    <col min="12" max="16384" width="9.14285714285714" style="52"/>
  </cols>
  <sheetData>
    <row r="1" s="50" customFormat="1" customHeight="1" spans="1:11">
      <c r="A1" s="53"/>
      <c r="B1" s="53"/>
      <c r="C1" s="53"/>
      <c r="D1" s="53"/>
      <c r="E1" s="53"/>
      <c r="F1" s="53"/>
      <c r="H1" s="53"/>
      <c r="K1" s="61"/>
    </row>
    <row r="2" s="50" customFormat="1" ht="36" customHeight="1" spans="1:1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1" customFormat="1" ht="24" customHeight="1" spans="1:11">
      <c r="A3" s="55" t="str">
        <f>"单位名称："&amp;封面!$A$2</f>
        <v>单位名称：永平县北斗彝族乡卫生院</v>
      </c>
      <c r="B3" s="55"/>
      <c r="C3" s="56"/>
      <c r="D3" s="56"/>
      <c r="E3" s="56"/>
      <c r="F3" s="56"/>
      <c r="H3" s="56"/>
      <c r="K3" s="56"/>
    </row>
    <row r="4" ht="44.25" customHeight="1" spans="1:11">
      <c r="A4" s="57" t="s">
        <v>318</v>
      </c>
      <c r="B4" s="57" t="s">
        <v>218</v>
      </c>
      <c r="C4" s="57" t="s">
        <v>319</v>
      </c>
      <c r="D4" s="57" t="s">
        <v>320</v>
      </c>
      <c r="E4" s="57" t="s">
        <v>321</v>
      </c>
      <c r="F4" s="57" t="s">
        <v>322</v>
      </c>
      <c r="G4" s="58" t="s">
        <v>323</v>
      </c>
      <c r="H4" s="57" t="s">
        <v>324</v>
      </c>
      <c r="I4" s="58" t="s">
        <v>325</v>
      </c>
      <c r="J4" s="58" t="s">
        <v>326</v>
      </c>
      <c r="K4" s="57" t="s">
        <v>327</v>
      </c>
    </row>
    <row r="5" ht="14.25" customHeight="1" spans="1:11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ht="30" customHeight="1" spans="1:11">
      <c r="A6" s="19" t="s">
        <v>215</v>
      </c>
      <c r="B6" s="19"/>
      <c r="C6" s="19"/>
      <c r="D6" s="19"/>
      <c r="E6" s="19"/>
      <c r="F6" s="19"/>
      <c r="G6" s="59"/>
      <c r="H6" s="19"/>
      <c r="I6" s="59"/>
      <c r="J6" s="59"/>
      <c r="K6" s="19"/>
    </row>
    <row r="7" ht="21" customHeight="1" spans="1:11">
      <c r="A7" s="60"/>
      <c r="B7" s="60"/>
      <c r="C7" s="19"/>
      <c r="D7" s="19"/>
      <c r="E7" s="19"/>
      <c r="F7" s="19"/>
      <c r="G7" s="59"/>
      <c r="H7" s="19"/>
      <c r="I7" s="59"/>
      <c r="J7" s="59"/>
      <c r="K7" s="19"/>
    </row>
    <row r="8" ht="17.25" customHeight="1" spans="1:3">
      <c r="A8" s="31" t="s">
        <v>216</v>
      </c>
      <c r="C8" s="2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B25" sqref="B25"/>
    </sheetView>
  </sheetViews>
  <sheetFormatPr defaultColWidth="9.14285714285714" defaultRowHeight="12" outlineLevelCol="7"/>
  <cols>
    <col min="1" max="5" width="31.4285714285714" style="1" customWidth="1"/>
    <col min="6" max="8" width="16.7142857142857" style="1" customWidth="1"/>
    <col min="9" max="16384" width="9.14285714285714" style="1"/>
  </cols>
  <sheetData>
    <row r="1" s="33" customFormat="1" spans="8:8">
      <c r="H1" s="34"/>
    </row>
    <row r="2" s="33" customFormat="1" ht="25.5" spans="1:8">
      <c r="A2" s="35" t="s">
        <v>18</v>
      </c>
      <c r="B2" s="35"/>
      <c r="C2" s="35"/>
      <c r="D2" s="35"/>
      <c r="E2" s="35"/>
      <c r="F2" s="35"/>
      <c r="G2" s="35"/>
      <c r="H2" s="35"/>
    </row>
    <row r="3" s="33" customFormat="1" ht="24" customHeight="1" spans="1:8">
      <c r="A3" s="36" t="str">
        <f>"单位名称："&amp;封面!$A$2</f>
        <v>单位名称：永平县北斗彝族乡卫生院</v>
      </c>
      <c r="B3" s="36"/>
      <c r="G3" s="37" t="s">
        <v>21</v>
      </c>
      <c r="H3" s="37"/>
    </row>
    <row r="4" ht="18" customHeight="1" spans="1:8">
      <c r="A4" s="38" t="s">
        <v>217</v>
      </c>
      <c r="B4" s="38" t="s">
        <v>376</v>
      </c>
      <c r="C4" s="38" t="s">
        <v>377</v>
      </c>
      <c r="D4" s="38" t="s">
        <v>378</v>
      </c>
      <c r="E4" s="38" t="s">
        <v>379</v>
      </c>
      <c r="F4" s="38" t="s">
        <v>380</v>
      </c>
      <c r="G4" s="38"/>
      <c r="H4" s="38"/>
    </row>
    <row r="5" ht="18" customHeight="1" spans="1:8">
      <c r="A5" s="38"/>
      <c r="B5" s="38"/>
      <c r="C5" s="38"/>
      <c r="D5" s="38"/>
      <c r="E5" s="38"/>
      <c r="F5" s="39" t="s">
        <v>355</v>
      </c>
      <c r="G5" s="39" t="s">
        <v>381</v>
      </c>
      <c r="H5" s="39" t="s">
        <v>382</v>
      </c>
    </row>
    <row r="6" ht="21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</row>
    <row r="7" ht="30" customHeight="1" spans="1:8">
      <c r="A7" s="41" t="s">
        <v>215</v>
      </c>
      <c r="B7" s="42"/>
      <c r="C7" s="42"/>
      <c r="D7" s="42"/>
      <c r="E7" s="42"/>
      <c r="F7" s="43"/>
      <c r="G7" s="43"/>
      <c r="H7" s="44"/>
    </row>
    <row r="8" ht="30" customHeight="1" spans="1:8">
      <c r="A8" s="45"/>
      <c r="B8" s="46"/>
      <c r="C8" s="46"/>
      <c r="D8" s="46"/>
      <c r="E8" s="46"/>
      <c r="F8" s="43"/>
      <c r="G8" s="43"/>
      <c r="H8" s="44"/>
    </row>
    <row r="9" ht="30" customHeight="1" spans="1:8">
      <c r="A9" s="47" t="s">
        <v>79</v>
      </c>
      <c r="B9" s="48"/>
      <c r="C9" s="48"/>
      <c r="D9" s="48"/>
      <c r="E9" s="48"/>
      <c r="F9" s="48"/>
      <c r="G9" s="49"/>
      <c r="H9" s="44"/>
    </row>
    <row r="10" ht="22.5" customHeight="1" spans="1:2">
      <c r="A10" s="31" t="s">
        <v>216</v>
      </c>
      <c r="B10" s="24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18" sqref="B18"/>
    </sheetView>
  </sheetViews>
  <sheetFormatPr defaultColWidth="9.14285714285714" defaultRowHeight="14.25" customHeight="1"/>
  <cols>
    <col min="1" max="1" width="18.2857142857143" style="2" customWidth="1"/>
    <col min="2" max="2" width="31.847619047619" style="2" customWidth="1"/>
    <col min="3" max="3" width="23.84761904761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单位名称：永平县北斗彝族乡卫生院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286</v>
      </c>
      <c r="B4" s="11" t="s">
        <v>219</v>
      </c>
      <c r="C4" s="11" t="s">
        <v>287</v>
      </c>
      <c r="D4" s="12" t="s">
        <v>220</v>
      </c>
      <c r="E4" s="12" t="s">
        <v>221</v>
      </c>
      <c r="F4" s="12" t="s">
        <v>288</v>
      </c>
      <c r="G4" s="12" t="s">
        <v>289</v>
      </c>
      <c r="H4" s="13" t="s">
        <v>383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32">
        <v>10</v>
      </c>
      <c r="K6" s="32">
        <v>11</v>
      </c>
    </row>
    <row r="7" ht="35.25" customHeight="1" spans="1:11">
      <c r="A7" s="26" t="s">
        <v>215</v>
      </c>
      <c r="B7" s="27" t="s">
        <v>98</v>
      </c>
      <c r="C7" s="26"/>
      <c r="D7" s="26"/>
      <c r="E7" s="26"/>
      <c r="F7" s="26"/>
      <c r="G7" s="26"/>
      <c r="H7" s="28" t="s">
        <v>98</v>
      </c>
      <c r="I7" s="28" t="s">
        <v>98</v>
      </c>
      <c r="J7" s="28" t="s">
        <v>98</v>
      </c>
      <c r="K7" s="28"/>
    </row>
    <row r="8" ht="35.25" customHeight="1" spans="1:11">
      <c r="A8" s="26"/>
      <c r="B8" s="27"/>
      <c r="C8" s="26"/>
      <c r="D8" s="26"/>
      <c r="E8" s="26"/>
      <c r="F8" s="26"/>
      <c r="G8" s="26"/>
      <c r="H8" s="28"/>
      <c r="I8" s="28"/>
      <c r="J8" s="28"/>
      <c r="K8" s="28"/>
    </row>
    <row r="9" ht="35.25" customHeight="1" spans="1:11">
      <c r="A9" s="26"/>
      <c r="B9" s="27"/>
      <c r="C9" s="26"/>
      <c r="D9" s="26"/>
      <c r="E9" s="26"/>
      <c r="F9" s="26"/>
      <c r="G9" s="26"/>
      <c r="H9" s="28"/>
      <c r="I9" s="28"/>
      <c r="J9" s="28"/>
      <c r="K9" s="28"/>
    </row>
    <row r="10" ht="35.25" customHeight="1" spans="1:11">
      <c r="A10" s="26"/>
      <c r="B10" s="27"/>
      <c r="C10" s="26"/>
      <c r="D10" s="26"/>
      <c r="E10" s="26"/>
      <c r="F10" s="26"/>
      <c r="G10" s="26"/>
      <c r="H10" s="28"/>
      <c r="I10" s="28"/>
      <c r="J10" s="28"/>
      <c r="K10" s="28"/>
    </row>
    <row r="11" ht="35.25" customHeight="1" spans="1:11">
      <c r="A11" s="27" t="s">
        <v>98</v>
      </c>
      <c r="B11" s="27" t="s">
        <v>98</v>
      </c>
      <c r="C11" s="27" t="s">
        <v>98</v>
      </c>
      <c r="D11" s="27" t="s">
        <v>98</v>
      </c>
      <c r="E11" s="27" t="s">
        <v>98</v>
      </c>
      <c r="F11" s="27" t="s">
        <v>98</v>
      </c>
      <c r="G11" s="27" t="s">
        <v>98</v>
      </c>
      <c r="H11" s="22" t="s">
        <v>98</v>
      </c>
      <c r="I11" s="22" t="s">
        <v>98</v>
      </c>
      <c r="J11" s="22" t="s">
        <v>98</v>
      </c>
      <c r="K11" s="22"/>
    </row>
    <row r="12" ht="35.25" customHeight="1" spans="1:11">
      <c r="A12" s="29" t="s">
        <v>151</v>
      </c>
      <c r="B12" s="30"/>
      <c r="C12" s="30"/>
      <c r="D12" s="30"/>
      <c r="E12" s="30"/>
      <c r="F12" s="30"/>
      <c r="G12" s="30"/>
      <c r="H12" s="22" t="s">
        <v>98</v>
      </c>
      <c r="I12" s="22" t="s">
        <v>98</v>
      </c>
      <c r="J12" s="22" t="s">
        <v>98</v>
      </c>
      <c r="K12" s="22"/>
    </row>
    <row r="13" s="1" customFormat="1" ht="29.25" customHeight="1" spans="1:2">
      <c r="A13" s="31" t="s">
        <v>216</v>
      </c>
      <c r="B13" s="24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1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17" sqref="C17"/>
    </sheetView>
  </sheetViews>
  <sheetFormatPr defaultColWidth="9.14285714285714" defaultRowHeight="14.25" customHeight="1" outlineLevelCol="6"/>
  <cols>
    <col min="1" max="7" width="25.4285714285714" style="2" customWidth="1"/>
    <col min="8" max="16384" width="9.14285714285714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单位名称：永平县北斗彝族乡卫生院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217</v>
      </c>
      <c r="B4" s="11" t="s">
        <v>286</v>
      </c>
      <c r="C4" s="11" t="s">
        <v>219</v>
      </c>
      <c r="D4" s="12" t="s">
        <v>384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385</v>
      </c>
      <c r="F5" s="12" t="s">
        <v>386</v>
      </c>
      <c r="G5" s="12" t="s">
        <v>387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215</v>
      </c>
      <c r="B7" s="16"/>
      <c r="C7" s="16"/>
      <c r="D7" s="16"/>
      <c r="E7" s="17"/>
      <c r="F7" s="17"/>
      <c r="G7" s="18"/>
    </row>
    <row r="8" ht="31.5" customHeight="1" spans="1:7">
      <c r="A8" s="19"/>
      <c r="B8" s="16"/>
      <c r="C8" s="16"/>
      <c r="D8" s="16"/>
      <c r="E8" s="17"/>
      <c r="F8" s="17"/>
      <c r="G8" s="18"/>
    </row>
    <row r="9" ht="31.5" customHeight="1" spans="1:7">
      <c r="A9" s="19"/>
      <c r="B9" s="19"/>
      <c r="C9" s="19"/>
      <c r="D9" s="16"/>
      <c r="E9" s="17"/>
      <c r="F9" s="17"/>
      <c r="G9" s="18"/>
    </row>
    <row r="10" ht="31.5" customHeight="1" spans="1:7">
      <c r="A10" s="20" t="s">
        <v>79</v>
      </c>
      <c r="B10" s="21" t="s">
        <v>98</v>
      </c>
      <c r="C10" s="21"/>
      <c r="D10" s="21"/>
      <c r="E10" s="22" t="s">
        <v>98</v>
      </c>
      <c r="F10" s="22" t="s">
        <v>98</v>
      </c>
      <c r="G10" s="22" t="s">
        <v>98</v>
      </c>
    </row>
    <row r="11" s="1" customFormat="1" ht="18" customHeight="1" spans="1:2">
      <c r="A11" s="23" t="s">
        <v>216</v>
      </c>
      <c r="B11" s="24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bdwshy</cp:lastModifiedBy>
  <dcterms:created xsi:type="dcterms:W3CDTF">2020-01-11T06:24:00Z</dcterms:created>
  <cp:lastPrinted>2025-02-10T10:43:00Z</cp:lastPrinted>
  <dcterms:modified xsi:type="dcterms:W3CDTF">2025-04-23T01:50:50Z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26B90D2DC70143F2AF053B9F225BE4F3_13</vt:lpwstr>
  </property>
</Properties>
</file>